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8.1\DesignDiv\web\kansensho.or.jp\作業中\W35523_kansensho.or.jp\アップ用\"/>
    </mc:Choice>
  </mc:AlternateContent>
  <workbookProtection workbookPassword="88F1" lockStructure="1"/>
  <bookViews>
    <workbookView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N8" i="1" l="1"/>
  <c r="DQ17" i="1"/>
  <c r="DT17" i="1"/>
  <c r="DN17" i="1"/>
  <c r="DP17" i="1"/>
  <c r="DO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C17" i="1"/>
  <c r="DT22" i="1"/>
  <c r="DT23" i="1"/>
  <c r="DS15" i="1"/>
  <c r="DR15" i="1"/>
  <c r="DQ15" i="1"/>
  <c r="DP15" i="1"/>
  <c r="DO15" i="1"/>
  <c r="DS14" i="1"/>
  <c r="DR14" i="1"/>
  <c r="DO14" i="1"/>
  <c r="DS12" i="1"/>
  <c r="DR12" i="1"/>
  <c r="DQ12" i="1"/>
  <c r="DP12" i="1"/>
  <c r="DO12" i="1"/>
  <c r="DS8" i="1"/>
  <c r="DS16" i="1" s="1"/>
  <c r="DS6" i="1"/>
  <c r="DR6" i="1"/>
  <c r="DR8" i="1" s="1"/>
  <c r="DR16" i="1" s="1"/>
  <c r="DQ6" i="1"/>
  <c r="DQ14" i="1" s="1"/>
  <c r="DP6" i="1"/>
  <c r="DP14" i="1" s="1"/>
  <c r="DO6" i="1"/>
  <c r="DO8" i="1" s="1"/>
  <c r="DO16" i="1" s="1"/>
  <c r="DN27" i="1"/>
  <c r="DT27" i="1" s="1"/>
  <c r="DN26" i="1"/>
  <c r="DT26" i="1" s="1"/>
  <c r="DN19" i="1"/>
  <c r="DT19" i="1" s="1"/>
  <c r="DN20" i="1"/>
  <c r="DT20" i="1" s="1"/>
  <c r="DN21" i="1"/>
  <c r="DT21" i="1" s="1"/>
  <c r="DN10" i="1"/>
  <c r="DT10" i="1" s="1"/>
  <c r="DN11" i="1"/>
  <c r="DT11" i="1" s="1"/>
  <c r="DN12" i="1"/>
  <c r="DT12" i="1" s="1"/>
  <c r="DN14" i="1"/>
  <c r="DT14" i="1" s="1"/>
  <c r="DN15" i="1"/>
  <c r="DT15" i="1" s="1"/>
  <c r="DN16" i="1"/>
  <c r="DN5" i="1"/>
  <c r="DT5" i="1" s="1"/>
  <c r="DN7" i="1"/>
  <c r="DT7" i="1" s="1"/>
  <c r="DN4" i="1"/>
  <c r="DT4" i="1" s="1"/>
  <c r="D6" i="1"/>
  <c r="D8" i="1" s="1"/>
  <c r="E6" i="1"/>
  <c r="E8" i="1" s="1"/>
  <c r="F6" i="1"/>
  <c r="F8" i="1" s="1"/>
  <c r="G6" i="1"/>
  <c r="G8" i="1" s="1"/>
  <c r="H6" i="1"/>
  <c r="H8" i="1" s="1"/>
  <c r="I6" i="1"/>
  <c r="I8" i="1" s="1"/>
  <c r="J6" i="1"/>
  <c r="J8" i="1" s="1"/>
  <c r="K6" i="1"/>
  <c r="K8" i="1" s="1"/>
  <c r="L6" i="1"/>
  <c r="L8" i="1" s="1"/>
  <c r="M6" i="1"/>
  <c r="M8" i="1" s="1"/>
  <c r="N6" i="1"/>
  <c r="N8" i="1" s="1"/>
  <c r="O6" i="1"/>
  <c r="O8" i="1" s="1"/>
  <c r="P6" i="1"/>
  <c r="P8" i="1" s="1"/>
  <c r="Q6" i="1"/>
  <c r="Q8" i="1" s="1"/>
  <c r="R6" i="1"/>
  <c r="R8" i="1" s="1"/>
  <c r="S6" i="1"/>
  <c r="S8" i="1" s="1"/>
  <c r="T6" i="1"/>
  <c r="T8" i="1" s="1"/>
  <c r="U6" i="1"/>
  <c r="U8" i="1" s="1"/>
  <c r="V6" i="1"/>
  <c r="V8" i="1" s="1"/>
  <c r="W6" i="1"/>
  <c r="W8" i="1" s="1"/>
  <c r="X6" i="1"/>
  <c r="X8" i="1" s="1"/>
  <c r="Y6" i="1"/>
  <c r="Y8" i="1" s="1"/>
  <c r="Z6" i="1"/>
  <c r="Z8" i="1" s="1"/>
  <c r="AA6" i="1"/>
  <c r="AA8" i="1" s="1"/>
  <c r="AB6" i="1"/>
  <c r="AB8" i="1" s="1"/>
  <c r="AC6" i="1"/>
  <c r="AC8" i="1" s="1"/>
  <c r="AD6" i="1"/>
  <c r="AD8" i="1" s="1"/>
  <c r="AE6" i="1"/>
  <c r="AE8" i="1" s="1"/>
  <c r="AF6" i="1"/>
  <c r="AF8" i="1" s="1"/>
  <c r="AG6" i="1"/>
  <c r="AG8" i="1" s="1"/>
  <c r="AH6" i="1"/>
  <c r="AH8" i="1" s="1"/>
  <c r="AI6" i="1"/>
  <c r="AI8" i="1" s="1"/>
  <c r="AJ6" i="1"/>
  <c r="AJ8" i="1" s="1"/>
  <c r="AK6" i="1"/>
  <c r="AK8" i="1" s="1"/>
  <c r="AL6" i="1"/>
  <c r="AL8" i="1" s="1"/>
  <c r="AM6" i="1"/>
  <c r="AM8" i="1" s="1"/>
  <c r="AN6" i="1"/>
  <c r="AN8" i="1" s="1"/>
  <c r="AO6" i="1"/>
  <c r="AO8" i="1" s="1"/>
  <c r="AP6" i="1"/>
  <c r="AP8" i="1" s="1"/>
  <c r="AQ6" i="1"/>
  <c r="AQ8" i="1" s="1"/>
  <c r="AR6" i="1"/>
  <c r="AR8" i="1" s="1"/>
  <c r="AS6" i="1"/>
  <c r="AS8" i="1" s="1"/>
  <c r="AT6" i="1"/>
  <c r="AT8" i="1" s="1"/>
  <c r="AU6" i="1"/>
  <c r="AU8" i="1" s="1"/>
  <c r="AV6" i="1"/>
  <c r="AV8" i="1" s="1"/>
  <c r="AW6" i="1"/>
  <c r="AW8" i="1" s="1"/>
  <c r="AX6" i="1"/>
  <c r="AX8" i="1" s="1"/>
  <c r="AY6" i="1"/>
  <c r="AY8" i="1" s="1"/>
  <c r="AZ6" i="1"/>
  <c r="AZ8" i="1" s="1"/>
  <c r="BA6" i="1"/>
  <c r="BA8" i="1" s="1"/>
  <c r="BB6" i="1"/>
  <c r="BB8" i="1" s="1"/>
  <c r="BC6" i="1"/>
  <c r="BC8" i="1" s="1"/>
  <c r="BD6" i="1"/>
  <c r="BD8" i="1" s="1"/>
  <c r="BE6" i="1"/>
  <c r="BE8" i="1" s="1"/>
  <c r="BF6" i="1"/>
  <c r="BF8" i="1" s="1"/>
  <c r="BG6" i="1"/>
  <c r="BG8" i="1" s="1"/>
  <c r="BH6" i="1"/>
  <c r="BH8" i="1" s="1"/>
  <c r="BI6" i="1"/>
  <c r="BI8" i="1" s="1"/>
  <c r="BJ6" i="1"/>
  <c r="BJ8" i="1" s="1"/>
  <c r="BK6" i="1"/>
  <c r="BK8" i="1" s="1"/>
  <c r="BL6" i="1"/>
  <c r="BL8" i="1" s="1"/>
  <c r="BM6" i="1"/>
  <c r="BM8" i="1" s="1"/>
  <c r="BN6" i="1"/>
  <c r="BN8" i="1" s="1"/>
  <c r="BO6" i="1"/>
  <c r="BO8" i="1" s="1"/>
  <c r="BP6" i="1"/>
  <c r="BP8" i="1" s="1"/>
  <c r="BQ6" i="1"/>
  <c r="BQ8" i="1" s="1"/>
  <c r="BR6" i="1"/>
  <c r="BR8" i="1" s="1"/>
  <c r="BS6" i="1"/>
  <c r="BS8" i="1" s="1"/>
  <c r="BT6" i="1"/>
  <c r="BT8" i="1" s="1"/>
  <c r="BU6" i="1"/>
  <c r="BU8" i="1" s="1"/>
  <c r="BV6" i="1"/>
  <c r="BV8" i="1" s="1"/>
  <c r="BW6" i="1"/>
  <c r="BW8" i="1" s="1"/>
  <c r="BX6" i="1"/>
  <c r="BX8" i="1" s="1"/>
  <c r="BY6" i="1"/>
  <c r="BY8" i="1" s="1"/>
  <c r="BZ6" i="1"/>
  <c r="BZ8" i="1" s="1"/>
  <c r="CA6" i="1"/>
  <c r="CA8" i="1" s="1"/>
  <c r="CB6" i="1"/>
  <c r="CB8" i="1" s="1"/>
  <c r="CC6" i="1"/>
  <c r="CC8" i="1" s="1"/>
  <c r="CD6" i="1"/>
  <c r="CD8" i="1" s="1"/>
  <c r="CE6" i="1"/>
  <c r="CE8" i="1" s="1"/>
  <c r="CF6" i="1"/>
  <c r="CF8" i="1" s="1"/>
  <c r="CG6" i="1"/>
  <c r="CG8" i="1" s="1"/>
  <c r="CH6" i="1"/>
  <c r="CH8" i="1" s="1"/>
  <c r="CI6" i="1"/>
  <c r="CI8" i="1" s="1"/>
  <c r="CJ6" i="1"/>
  <c r="CJ8" i="1" s="1"/>
  <c r="CK6" i="1"/>
  <c r="CK8" i="1" s="1"/>
  <c r="CL6" i="1"/>
  <c r="CL8" i="1" s="1"/>
  <c r="CM6" i="1"/>
  <c r="CM8" i="1" s="1"/>
  <c r="CN6" i="1"/>
  <c r="CN8" i="1" s="1"/>
  <c r="CO6" i="1"/>
  <c r="CO8" i="1" s="1"/>
  <c r="CP6" i="1"/>
  <c r="CP8" i="1" s="1"/>
  <c r="CQ6" i="1"/>
  <c r="CQ8" i="1" s="1"/>
  <c r="CR6" i="1"/>
  <c r="CR8" i="1" s="1"/>
  <c r="CS6" i="1"/>
  <c r="CS8" i="1" s="1"/>
  <c r="CT6" i="1"/>
  <c r="CT8" i="1" s="1"/>
  <c r="CU6" i="1"/>
  <c r="CU8" i="1" s="1"/>
  <c r="CV6" i="1"/>
  <c r="CV8" i="1" s="1"/>
  <c r="CW6" i="1"/>
  <c r="CW8" i="1" s="1"/>
  <c r="CX6" i="1"/>
  <c r="CX8" i="1" s="1"/>
  <c r="CY6" i="1"/>
  <c r="CY8" i="1" s="1"/>
  <c r="CZ6" i="1"/>
  <c r="CZ8" i="1" s="1"/>
  <c r="DA6" i="1"/>
  <c r="DA8" i="1" s="1"/>
  <c r="DB6" i="1"/>
  <c r="DB8" i="1" s="1"/>
  <c r="DC6" i="1"/>
  <c r="DC8" i="1" s="1"/>
  <c r="DD6" i="1"/>
  <c r="DD8" i="1" s="1"/>
  <c r="DE6" i="1"/>
  <c r="DE8" i="1" s="1"/>
  <c r="DF6" i="1"/>
  <c r="DF8" i="1" s="1"/>
  <c r="DG6" i="1"/>
  <c r="DG8" i="1" s="1"/>
  <c r="DH6" i="1"/>
  <c r="DH8" i="1" s="1"/>
  <c r="DI6" i="1"/>
  <c r="DI8" i="1" s="1"/>
  <c r="DJ6" i="1"/>
  <c r="DJ8" i="1" s="1"/>
  <c r="DK6" i="1"/>
  <c r="DK8" i="1" s="1"/>
  <c r="DL6" i="1"/>
  <c r="DL8" i="1" s="1"/>
  <c r="DM6" i="1"/>
  <c r="DM8" i="1" s="1"/>
  <c r="C6" i="1"/>
  <c r="C8" i="1" s="1"/>
  <c r="DT16" i="1" l="1"/>
  <c r="DP8" i="1"/>
  <c r="DP16" i="1" s="1"/>
  <c r="DQ8" i="1"/>
  <c r="DQ16" i="1" s="1"/>
  <c r="DT8" i="1"/>
  <c r="DN6" i="1"/>
  <c r="DT6" i="1" s="1"/>
</calcChain>
</file>

<file path=xl/sharedStrings.xml><?xml version="1.0" encoding="utf-8"?>
<sst xmlns="http://schemas.openxmlformats.org/spreadsheetml/2006/main" count="57" uniqueCount="52">
  <si>
    <t>60歳以下2人</t>
  </si>
  <si>
    <t>70歳以上5人</t>
  </si>
  <si>
    <t>A</t>
  </si>
  <si>
    <t>新規確定症例</t>
  </si>
  <si>
    <t>B</t>
  </si>
  <si>
    <t>うち無症状者が発症分</t>
  </si>
  <si>
    <t>C（A-B）</t>
  </si>
  <si>
    <t>実質新規確定症例</t>
  </si>
  <si>
    <t>D</t>
  </si>
  <si>
    <t>うち隔離済人員から発見分</t>
  </si>
  <si>
    <t>E（C-D）</t>
  </si>
  <si>
    <t>うち未隔離人員から発見分</t>
  </si>
  <si>
    <t>F</t>
  </si>
  <si>
    <t>新規無症状感染者</t>
  </si>
  <si>
    <t>G</t>
  </si>
  <si>
    <t>H（F-G）</t>
  </si>
  <si>
    <t>I（C+F）</t>
  </si>
  <si>
    <t>J（D+G）</t>
  </si>
  <si>
    <t>K（E+H）</t>
  </si>
  <si>
    <t>重症</t>
  </si>
  <si>
    <t>重篤</t>
  </si>
  <si>
    <t>死亡</t>
  </si>
  <si>
    <t>80歳以上37人</t>
  </si>
  <si>
    <t>接種歴のある死亡者</t>
  </si>
  <si>
    <t>接種歴のない死亡者</t>
  </si>
  <si>
    <t>最初の死亡例</t>
    <phoneticPr fontId="2" type="noConversion"/>
  </si>
  <si>
    <t>当日年齢最小死亡者（歳）</t>
    <phoneticPr fontId="2" type="noConversion"/>
  </si>
  <si>
    <t>当日年齢最高死亡者（歳）</t>
    <phoneticPr fontId="2" type="noConversion"/>
  </si>
  <si>
    <t>当日死亡者平均年齢（歳）</t>
    <phoneticPr fontId="2" type="noConversion"/>
  </si>
  <si>
    <t>4/1</t>
    <phoneticPr fontId="2" type="noConversion"/>
  </si>
  <si>
    <t>6/1</t>
    <phoneticPr fontId="2" type="noConversion"/>
  </si>
  <si>
    <t>市全域一律封鎖解除</t>
    <phoneticPr fontId="2" type="noConversion"/>
  </si>
  <si>
    <t>市全域一律封鎖開始</t>
    <phoneticPr fontId="2" type="noConversion"/>
  </si>
  <si>
    <t>4/17</t>
    <phoneticPr fontId="2" type="noConversion"/>
  </si>
  <si>
    <t>5/26</t>
    <phoneticPr fontId="2" type="noConversion"/>
  </si>
  <si>
    <t>初の死亡例報告</t>
    <phoneticPr fontId="2" type="noConversion"/>
  </si>
  <si>
    <t>最後の死亡例報告
（報告日現在）</t>
    <phoneticPr fontId="2" type="noConversion"/>
  </si>
  <si>
    <t>特記事項</t>
    <phoneticPr fontId="2" type="noConversion"/>
  </si>
  <si>
    <t>市東部封鎖開始</t>
    <phoneticPr fontId="2" type="noConversion"/>
  </si>
  <si>
    <t>3/28</t>
  </si>
  <si>
    <t>未隔離から発見された感染者（％）</t>
    <phoneticPr fontId="2" type="noConversion"/>
  </si>
  <si>
    <t>*</t>
    <phoneticPr fontId="2" type="noConversion"/>
  </si>
  <si>
    <t>*4月28日:これまでの無症状感染者のうち、隔離期間中に症状の出た5,062名を確定症例に算入</t>
    <phoneticPr fontId="2" type="noConversion"/>
  </si>
  <si>
    <t>データ出所：</t>
    <phoneticPr fontId="2" type="noConversion"/>
  </si>
  <si>
    <t>上海市衛生健康委員会　https://wsjkw.sh.gov.cn/xwfb/index.html</t>
    <phoneticPr fontId="2" type="noConversion"/>
  </si>
  <si>
    <t>中国国務院新聞弁公室　http://www.scio.gov.cn/xwfbh/gssxwfbh/index.htm</t>
    <phoneticPr fontId="2" type="noConversion"/>
  </si>
  <si>
    <t>75歳以上6人</t>
    <phoneticPr fontId="2" type="noConversion"/>
  </si>
  <si>
    <t>2/26～6/20計</t>
    <phoneticPr fontId="2" type="noConversion"/>
  </si>
  <si>
    <t>2/26～6/25計</t>
    <phoneticPr fontId="2" type="noConversion"/>
  </si>
  <si>
    <t>新規感染者（確定例+無症状）</t>
    <phoneticPr fontId="2" type="noConversion"/>
  </si>
  <si>
    <t>新規感染者なし</t>
    <phoneticPr fontId="2" type="noConversion"/>
  </si>
  <si>
    <t>2022年2月26日～6月25日の上海COVID-19感染者データ（オミクロン株BA.2,BA.2.2流行期。輸入症例を含まず）　上海市衛生健康委員会発表データによる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</si>
</sst>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76" formatCode="m/d;@"/>
    <numFmt numFmtId="177" formatCode="#,##0_);[Red]\(#,##0\)"/>
    <numFmt numFmtId="178" formatCode="#,##0;[Red]#,##0"/>
    <numFmt numFmtId="179" formatCode="#,##0.00_);[Red]\(#,##0.00\)"/>
    <numFmt numFmtId="180" formatCode="#,##0.0_);[Red]\(#,##0.0\)"/>
    <numFmt numFmtId="181" formatCode="0_ "/>
    <numFmt numFmtId="182" formatCode="_ * #,##0_ ;_ * \-#,##0_ ;_ * &quot;-&quot;??_ ;_ @_ "/>
  </numFmts>
  <fonts count="12">
    <font>
      <sz val="11"/>
      <color theme="1"/>
      <name val="游ゴシック"/>
      <family val="2"/>
      <charset val="134"/>
      <scheme val="minor"/>
    </font>
    <font>
      <sz val="11"/>
      <color theme="1"/>
      <name val="游ゴシック"/>
      <family val="2"/>
      <charset val="134"/>
      <scheme val="minor"/>
    </font>
    <font>
      <sz val="9"/>
      <name val="游ゴシック"/>
      <family val="2"/>
      <charset val="134"/>
      <scheme val="minor"/>
    </font>
    <font>
      <sz val="11"/>
      <color theme="1"/>
      <name val="Meiryo"/>
      <family val="2"/>
    </font>
    <font>
      <sz val="11"/>
      <color rgb="FF3A3A3A"/>
      <name val="Meiryo"/>
      <family val="2"/>
    </font>
    <font>
      <sz val="11"/>
      <name val="Meiryo"/>
      <family val="2"/>
    </font>
    <font>
      <sz val="11"/>
      <color rgb="FF000000"/>
      <name val="Meiryo"/>
      <family val="2"/>
      <charset val="128"/>
    </font>
    <font>
      <sz val="16"/>
      <color rgb="FF000000"/>
      <name val="Meiryo"/>
      <family val="2"/>
    </font>
    <font>
      <sz val="12"/>
      <color rgb="FF000000"/>
      <name val="Meiryo"/>
      <family val="2"/>
    </font>
    <font>
      <sz val="11"/>
      <color rgb="FF000000"/>
      <name val="Meiryo"/>
      <family val="2"/>
    </font>
    <font>
      <b/>
      <sz val="10"/>
      <color rgb="FF000000"/>
      <name val="Meiryo"/>
      <family val="2"/>
    </font>
    <font>
      <sz val="11"/>
      <color theme="1"/>
      <name val="Meiryo"/>
      <family val="2"/>
      <charset val="128"/>
    </font>
  </fonts>
  <fills count="2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8DF7A6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8DF7A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66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C5FF"/>
        <bgColor rgb="FF000000"/>
      </patternFill>
    </fill>
    <fill>
      <patternFill patternType="solid">
        <fgColor rgb="FFE2C5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58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9" fillId="11" borderId="0" xfId="0" applyFont="1" applyFill="1">
      <alignment vertical="center"/>
    </xf>
    <xf numFmtId="181" fontId="9" fillId="0" borderId="0" xfId="0" applyNumberFormat="1" applyFont="1" applyAlignment="1">
      <alignment horizontal="right" vertical="center"/>
    </xf>
    <xf numFmtId="181" fontId="8" fillId="0" borderId="0" xfId="0" applyNumberFormat="1" applyFont="1">
      <alignment vertical="center"/>
    </xf>
    <xf numFmtId="181" fontId="6" fillId="0" borderId="0" xfId="0" applyNumberFormat="1" applyFont="1">
      <alignment vertical="center"/>
    </xf>
    <xf numFmtId="181" fontId="9" fillId="0" borderId="0" xfId="0" applyNumberFormat="1" applyFont="1" applyAlignment="1">
      <alignment horizontal="right" vertical="center" shrinkToFit="1"/>
    </xf>
    <xf numFmtId="181" fontId="9" fillId="7" borderId="0" xfId="0" applyNumberFormat="1" applyFont="1" applyFill="1" applyAlignment="1">
      <alignment horizontal="right" vertical="center"/>
    </xf>
    <xf numFmtId="181" fontId="9" fillId="7" borderId="0" xfId="0" applyNumberFormat="1" applyFont="1" applyFill="1" applyAlignment="1">
      <alignment horizontal="right" vertical="center" shrinkToFit="1"/>
    </xf>
    <xf numFmtId="181" fontId="9" fillId="11" borderId="0" xfId="0" applyNumberFormat="1" applyFont="1" applyFill="1" applyAlignment="1">
      <alignment horizontal="right" vertical="center"/>
    </xf>
    <xf numFmtId="181" fontId="9" fillId="8" borderId="0" xfId="0" applyNumberFormat="1" applyFont="1" applyFill="1" applyAlignment="1">
      <alignment horizontal="right" vertical="center"/>
    </xf>
    <xf numFmtId="181" fontId="4" fillId="3" borderId="0" xfId="0" applyNumberFormat="1" applyFont="1" applyFill="1" applyAlignment="1">
      <alignment vertical="center" shrinkToFit="1"/>
    </xf>
    <xf numFmtId="181" fontId="9" fillId="3" borderId="0" xfId="0" applyNumberFormat="1" applyFont="1" applyFill="1" applyAlignment="1">
      <alignment vertical="center" shrinkToFit="1"/>
    </xf>
    <xf numFmtId="181" fontId="9" fillId="3" borderId="0" xfId="0" applyNumberFormat="1" applyFont="1" applyFill="1" applyAlignment="1">
      <alignment horizontal="right" vertical="center"/>
    </xf>
    <xf numFmtId="181" fontId="9" fillId="0" borderId="0" xfId="0" applyNumberFormat="1" applyFont="1" applyFill="1" applyAlignment="1">
      <alignment horizontal="right" vertical="center"/>
    </xf>
    <xf numFmtId="181" fontId="4" fillId="0" borderId="0" xfId="0" applyNumberFormat="1" applyFont="1" applyFill="1" applyAlignment="1">
      <alignment vertical="center" shrinkToFit="1"/>
    </xf>
    <xf numFmtId="181" fontId="9" fillId="9" borderId="0" xfId="0" applyNumberFormat="1" applyFont="1" applyFill="1" applyAlignment="1">
      <alignment horizontal="right" vertical="center"/>
    </xf>
    <xf numFmtId="181" fontId="5" fillId="9" borderId="0" xfId="0" applyNumberFormat="1" applyFont="1" applyFill="1" applyAlignment="1">
      <alignment horizontal="right" vertical="center"/>
    </xf>
    <xf numFmtId="182" fontId="6" fillId="0" borderId="0" xfId="1" applyNumberFormat="1" applyFont="1">
      <alignment vertical="center"/>
    </xf>
    <xf numFmtId="182" fontId="6" fillId="0" borderId="0" xfId="1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182" fontId="6" fillId="0" borderId="0" xfId="1" applyNumberFormat="1" applyFont="1" applyAlignment="1">
      <alignment horizontal="center" vertical="top" textRotation="255"/>
    </xf>
    <xf numFmtId="0" fontId="6" fillId="0" borderId="0" xfId="0" applyFont="1" applyAlignment="1">
      <alignment horizontal="center" vertical="top" textRotation="255" wrapText="1"/>
    </xf>
    <xf numFmtId="177" fontId="6" fillId="4" borderId="0" xfId="0" applyNumberFormat="1" applyFont="1" applyFill="1">
      <alignment vertical="center"/>
    </xf>
    <xf numFmtId="177" fontId="9" fillId="4" borderId="0" xfId="0" applyNumberFormat="1" applyFont="1" applyFill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2" borderId="0" xfId="0" applyNumberFormat="1" applyFont="1" applyFill="1">
      <alignment vertical="center"/>
    </xf>
    <xf numFmtId="177" fontId="9" fillId="5" borderId="0" xfId="0" applyNumberFormat="1" applyFont="1" applyFill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6" fillId="0" borderId="0" xfId="1" applyNumberFormat="1" applyFont="1" applyFill="1">
      <alignment vertical="center"/>
    </xf>
    <xf numFmtId="177" fontId="6" fillId="6" borderId="0" xfId="0" applyNumberFormat="1" applyFont="1" applyFill="1">
      <alignment vertical="center"/>
    </xf>
    <xf numFmtId="177" fontId="9" fillId="6" borderId="0" xfId="0" applyNumberFormat="1" applyFont="1" applyFill="1" applyAlignment="1">
      <alignment horizontal="right" vertical="center"/>
    </xf>
    <xf numFmtId="177" fontId="8" fillId="0" borderId="0" xfId="0" applyNumberFormat="1" applyFont="1">
      <alignment vertical="center"/>
    </xf>
    <xf numFmtId="178" fontId="11" fillId="0" borderId="0" xfId="0" applyNumberFormat="1" applyFont="1" applyAlignment="1">
      <alignment horizontal="right" vertical="center"/>
    </xf>
    <xf numFmtId="178" fontId="11" fillId="14" borderId="0" xfId="0" applyNumberFormat="1" applyFont="1" applyFill="1" applyAlignment="1">
      <alignment horizontal="right" vertical="center"/>
    </xf>
    <xf numFmtId="178" fontId="11" fillId="15" borderId="0" xfId="0" applyNumberFormat="1" applyFont="1" applyFill="1" applyAlignment="1">
      <alignment horizontal="right" vertical="center"/>
    </xf>
    <xf numFmtId="0" fontId="6" fillId="13" borderId="0" xfId="0" applyFont="1" applyFill="1">
      <alignment vertical="center"/>
    </xf>
    <xf numFmtId="0" fontId="6" fillId="16" borderId="0" xfId="0" applyFont="1" applyFill="1">
      <alignment vertical="center"/>
    </xf>
    <xf numFmtId="178" fontId="11" fillId="18" borderId="0" xfId="0" applyNumberFormat="1" applyFont="1" applyFill="1" applyAlignment="1">
      <alignment horizontal="right" vertical="center"/>
    </xf>
    <xf numFmtId="0" fontId="6" fillId="0" borderId="0" xfId="0" applyFont="1" applyBorder="1">
      <alignment vertical="center"/>
    </xf>
    <xf numFmtId="2" fontId="6" fillId="0" borderId="0" xfId="0" applyNumberFormat="1" applyFont="1" applyBorder="1">
      <alignment vertical="center"/>
    </xf>
    <xf numFmtId="0" fontId="6" fillId="20" borderId="0" xfId="0" applyFont="1" applyFill="1">
      <alignment vertical="center"/>
    </xf>
    <xf numFmtId="178" fontId="11" fillId="18" borderId="0" xfId="0" applyNumberFormat="1" applyFont="1" applyFill="1" applyBorder="1" applyAlignment="1">
      <alignment horizontal="right" vertical="center"/>
    </xf>
    <xf numFmtId="178" fontId="11" fillId="15" borderId="0" xfId="0" applyNumberFormat="1" applyFont="1" applyFill="1" applyBorder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>
      <alignment vertical="center"/>
    </xf>
    <xf numFmtId="178" fontId="11" fillId="14" borderId="0" xfId="0" applyNumberFormat="1" applyFont="1" applyFill="1" applyBorder="1" applyAlignment="1">
      <alignment horizontal="right" vertical="center"/>
    </xf>
    <xf numFmtId="0" fontId="6" fillId="16" borderId="0" xfId="0" applyFont="1" applyFill="1" applyBorder="1">
      <alignment vertical="center"/>
    </xf>
    <xf numFmtId="0" fontId="9" fillId="11" borderId="0" xfId="0" applyFont="1" applyFill="1" applyBorder="1">
      <alignment vertical="center"/>
    </xf>
    <xf numFmtId="0" fontId="6" fillId="20" borderId="0" xfId="0" applyFont="1" applyFill="1" applyBorder="1">
      <alignment vertical="center"/>
    </xf>
    <xf numFmtId="0" fontId="6" fillId="13" borderId="0" xfId="0" applyFont="1" applyFill="1" applyBorder="1">
      <alignment vertical="center"/>
    </xf>
    <xf numFmtId="177" fontId="6" fillId="4" borderId="2" xfId="1" applyNumberFormat="1" applyFont="1" applyFill="1" applyBorder="1">
      <alignment vertical="center"/>
    </xf>
    <xf numFmtId="177" fontId="6" fillId="10" borderId="2" xfId="1" applyNumberFormat="1" applyFont="1" applyFill="1" applyBorder="1">
      <alignment vertical="center"/>
    </xf>
    <xf numFmtId="177" fontId="6" fillId="0" borderId="2" xfId="1" applyNumberFormat="1" applyFont="1" applyFill="1" applyBorder="1">
      <alignment vertical="center"/>
    </xf>
    <xf numFmtId="177" fontId="9" fillId="6" borderId="2" xfId="0" applyNumberFormat="1" applyFont="1" applyFill="1" applyBorder="1" applyAlignment="1">
      <alignment horizontal="right" vertical="center"/>
    </xf>
    <xf numFmtId="2" fontId="6" fillId="0" borderId="2" xfId="0" applyNumberFormat="1" applyFont="1" applyBorder="1">
      <alignment vertical="center"/>
    </xf>
    <xf numFmtId="182" fontId="6" fillId="0" borderId="2" xfId="1" applyNumberFormat="1" applyFont="1" applyFill="1" applyBorder="1">
      <alignment vertical="center"/>
    </xf>
    <xf numFmtId="182" fontId="6" fillId="12" borderId="2" xfId="1" applyNumberFormat="1" applyFont="1" applyFill="1" applyBorder="1">
      <alignment vertical="center"/>
    </xf>
    <xf numFmtId="182" fontId="6" fillId="11" borderId="2" xfId="1" applyNumberFormat="1" applyFont="1" applyFill="1" applyBorder="1">
      <alignment vertical="center"/>
    </xf>
    <xf numFmtId="182" fontId="6" fillId="3" borderId="2" xfId="1" applyNumberFormat="1" applyFont="1" applyFill="1" applyBorder="1">
      <alignment vertical="center"/>
    </xf>
    <xf numFmtId="182" fontId="6" fillId="0" borderId="2" xfId="1" applyNumberFormat="1" applyFont="1" applyBorder="1">
      <alignment vertical="center"/>
    </xf>
    <xf numFmtId="182" fontId="6" fillId="9" borderId="3" xfId="1" applyNumberFormat="1" applyFont="1" applyFill="1" applyBorder="1">
      <alignment vertical="center"/>
    </xf>
    <xf numFmtId="177" fontId="6" fillId="18" borderId="2" xfId="0" applyNumberFormat="1" applyFont="1" applyFill="1" applyBorder="1">
      <alignment vertical="center"/>
    </xf>
    <xf numFmtId="177" fontId="6" fillId="15" borderId="2" xfId="0" applyNumberFormat="1" applyFont="1" applyFill="1" applyBorder="1">
      <alignment vertical="center"/>
    </xf>
    <xf numFmtId="177" fontId="6" fillId="0" borderId="2" xfId="0" applyNumberFormat="1" applyFont="1" applyBorder="1">
      <alignment vertical="center"/>
    </xf>
    <xf numFmtId="177" fontId="6" fillId="17" borderId="2" xfId="0" applyNumberFormat="1" applyFont="1" applyFill="1" applyBorder="1">
      <alignment vertical="center"/>
    </xf>
    <xf numFmtId="177" fontId="6" fillId="16" borderId="2" xfId="0" applyNumberFormat="1" applyFont="1" applyFill="1" applyBorder="1">
      <alignment vertical="center"/>
    </xf>
    <xf numFmtId="177" fontId="6" fillId="11" borderId="2" xfId="0" applyNumberFormat="1" applyFont="1" applyFill="1" applyBorder="1">
      <alignment vertical="center"/>
    </xf>
    <xf numFmtId="177" fontId="6" fillId="20" borderId="2" xfId="0" applyNumberFormat="1" applyFont="1" applyFill="1" applyBorder="1">
      <alignment vertical="center"/>
    </xf>
    <xf numFmtId="177" fontId="6" fillId="13" borderId="3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181" fontId="9" fillId="21" borderId="0" xfId="0" applyNumberFormat="1" applyFont="1" applyFill="1" applyAlignment="1">
      <alignment horizontal="right" vertical="center"/>
    </xf>
    <xf numFmtId="181" fontId="5" fillId="21" borderId="0" xfId="0" applyNumberFormat="1" applyFont="1" applyFill="1" applyAlignment="1">
      <alignment horizontal="right" vertical="center"/>
    </xf>
    <xf numFmtId="182" fontId="6" fillId="21" borderId="2" xfId="1" applyNumberFormat="1" applyFont="1" applyFill="1" applyBorder="1">
      <alignment vertical="center"/>
    </xf>
    <xf numFmtId="0" fontId="6" fillId="21" borderId="0" xfId="0" applyFont="1" applyFill="1" applyBorder="1">
      <alignment vertical="center"/>
    </xf>
    <xf numFmtId="0" fontId="6" fillId="21" borderId="0" xfId="0" applyFont="1" applyFill="1">
      <alignment vertical="center"/>
    </xf>
    <xf numFmtId="177" fontId="6" fillId="21" borderId="2" xfId="0" applyNumberFormat="1" applyFont="1" applyFill="1" applyBorder="1">
      <alignment vertical="center"/>
    </xf>
    <xf numFmtId="181" fontId="9" fillId="22" borderId="0" xfId="0" applyNumberFormat="1" applyFont="1" applyFill="1" applyAlignment="1">
      <alignment horizontal="right" vertical="center"/>
    </xf>
    <xf numFmtId="180" fontId="9" fillId="22" borderId="0" xfId="0" applyNumberFormat="1" applyFont="1" applyFill="1" applyAlignment="1">
      <alignment horizontal="right" vertical="center"/>
    </xf>
    <xf numFmtId="180" fontId="9" fillId="22" borderId="0" xfId="0" applyNumberFormat="1" applyFont="1" applyFill="1" applyAlignment="1">
      <alignment horizontal="right" vertical="center" shrinkToFit="1"/>
    </xf>
    <xf numFmtId="180" fontId="9" fillId="23" borderId="0" xfId="0" applyNumberFormat="1" applyFont="1" applyFill="1">
      <alignment vertical="center"/>
    </xf>
    <xf numFmtId="179" fontId="9" fillId="22" borderId="0" xfId="0" applyNumberFormat="1" applyFont="1" applyFill="1" applyAlignment="1">
      <alignment horizontal="right" vertical="center"/>
    </xf>
    <xf numFmtId="180" fontId="9" fillId="22" borderId="0" xfId="0" applyNumberFormat="1" applyFont="1" applyFill="1">
      <alignment vertical="center"/>
    </xf>
    <xf numFmtId="182" fontId="6" fillId="23" borderId="2" xfId="1" applyNumberFormat="1" applyFont="1" applyFill="1" applyBorder="1">
      <alignment vertical="center"/>
    </xf>
    <xf numFmtId="0" fontId="6" fillId="23" borderId="0" xfId="0" applyFont="1" applyFill="1" applyBorder="1">
      <alignment vertical="center"/>
    </xf>
    <xf numFmtId="0" fontId="6" fillId="23" borderId="0" xfId="0" applyFont="1" applyFill="1">
      <alignment vertical="center"/>
    </xf>
    <xf numFmtId="177" fontId="6" fillId="23" borderId="2" xfId="0" applyNumberFormat="1" applyFont="1" applyFill="1" applyBorder="1">
      <alignment vertical="center"/>
    </xf>
    <xf numFmtId="177" fontId="9" fillId="4" borderId="0" xfId="0" applyNumberFormat="1" applyFont="1" applyFill="1" applyAlignment="1">
      <alignment horizontal="left" vertical="center" indent="1"/>
    </xf>
    <xf numFmtId="177" fontId="9" fillId="5" borderId="0" xfId="0" applyNumberFormat="1" applyFont="1" applyFill="1" applyAlignment="1">
      <alignment horizontal="left" vertical="center" indent="1"/>
    </xf>
    <xf numFmtId="177" fontId="9" fillId="0" borderId="0" xfId="0" applyNumberFormat="1" applyFont="1" applyAlignment="1">
      <alignment horizontal="left" vertical="center" indent="1"/>
    </xf>
    <xf numFmtId="177" fontId="9" fillId="6" borderId="0" xfId="0" applyNumberFormat="1" applyFont="1" applyFill="1" applyAlignment="1">
      <alignment horizontal="left" vertical="center" indent="1"/>
    </xf>
    <xf numFmtId="177" fontId="6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7" borderId="0" xfId="0" applyFont="1" applyFill="1" applyAlignment="1">
      <alignment horizontal="left" vertical="center" indent="1"/>
    </xf>
    <xf numFmtId="0" fontId="9" fillId="11" borderId="0" xfId="0" applyFont="1" applyFill="1" applyAlignment="1">
      <alignment horizontal="left" vertical="center" indent="1"/>
    </xf>
    <xf numFmtId="0" fontId="9" fillId="8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left" vertical="center" indent="1"/>
    </xf>
    <xf numFmtId="0" fontId="9" fillId="22" borderId="0" xfId="0" applyFont="1" applyFill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21" borderId="0" xfId="0" applyFont="1" applyFill="1" applyAlignment="1">
      <alignment horizontal="left" vertical="center" indent="1"/>
    </xf>
    <xf numFmtId="0" fontId="9" fillId="9" borderId="0" xfId="0" applyFont="1" applyFill="1" applyAlignment="1">
      <alignment horizontal="left" vertical="center" indent="1"/>
    </xf>
    <xf numFmtId="177" fontId="6" fillId="24" borderId="0" xfId="0" applyNumberFormat="1" applyFont="1" applyFill="1">
      <alignment vertical="center"/>
    </xf>
    <xf numFmtId="177" fontId="9" fillId="24" borderId="0" xfId="0" applyNumberFormat="1" applyFont="1" applyFill="1" applyAlignment="1">
      <alignment horizontal="left" vertical="center" indent="1"/>
    </xf>
    <xf numFmtId="177" fontId="9" fillId="24" borderId="0" xfId="0" applyNumberFormat="1" applyFont="1" applyFill="1" applyAlignment="1">
      <alignment horizontal="right" vertical="center"/>
    </xf>
    <xf numFmtId="177" fontId="6" fillId="24" borderId="2" xfId="1" applyNumberFormat="1" applyFont="1" applyFill="1" applyBorder="1">
      <alignment vertical="center"/>
    </xf>
    <xf numFmtId="178" fontId="11" fillId="25" borderId="0" xfId="0" applyNumberFormat="1" applyFont="1" applyFill="1" applyBorder="1" applyAlignment="1">
      <alignment horizontal="right" vertical="center"/>
    </xf>
    <xf numFmtId="178" fontId="11" fillId="25" borderId="0" xfId="0" applyNumberFormat="1" applyFont="1" applyFill="1" applyAlignment="1">
      <alignment horizontal="right" vertical="center"/>
    </xf>
    <xf numFmtId="177" fontId="6" fillId="24" borderId="2" xfId="0" applyNumberFormat="1" applyFont="1" applyFill="1" applyBorder="1">
      <alignment vertical="center"/>
    </xf>
    <xf numFmtId="178" fontId="11" fillId="24" borderId="0" xfId="0" applyNumberFormat="1" applyFont="1" applyFill="1" applyBorder="1" applyAlignment="1">
      <alignment horizontal="right" vertical="center"/>
    </xf>
    <xf numFmtId="178" fontId="11" fillId="24" borderId="0" xfId="0" applyNumberFormat="1" applyFont="1" applyFill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82" fontId="6" fillId="19" borderId="1" xfId="1" applyNumberFormat="1" applyFont="1" applyFill="1" applyBorder="1" applyAlignment="1">
      <alignment horizontal="center" vertical="center" wrapText="1"/>
    </xf>
    <xf numFmtId="182" fontId="6" fillId="19" borderId="2" xfId="1" applyNumberFormat="1" applyFont="1" applyFill="1" applyBorder="1" applyAlignment="1">
      <alignment horizontal="center" vertical="center" wrapText="1"/>
    </xf>
    <xf numFmtId="176" fontId="3" fillId="19" borderId="1" xfId="0" applyNumberFormat="1" applyFont="1" applyFill="1" applyBorder="1" applyAlignment="1">
      <alignment horizontal="center" vertical="center" wrapText="1"/>
    </xf>
    <xf numFmtId="176" fontId="3" fillId="19" borderId="2" xfId="0" applyNumberFormat="1" applyFont="1" applyFill="1" applyBorder="1" applyAlignment="1">
      <alignment horizontal="center" vertical="center" wrapText="1"/>
    </xf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mruColors>
      <color rgb="FFE2C5FF"/>
      <color rgb="FFCCFF66"/>
      <color rgb="FFFFFF99"/>
      <color rgb="FF99FFCC"/>
      <color rgb="FFFFFFFF"/>
      <color rgb="FFCC99FF"/>
      <color rgb="FFBF95DF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33"/>
  <sheetViews>
    <sheetView tabSelected="1" zoomScale="68" zoomScaleNormal="6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9" sqref="G29"/>
    </sheetView>
  </sheetViews>
  <sheetFormatPr defaultColWidth="8.875" defaultRowHeight="18.75"/>
  <cols>
    <col min="1" max="1" width="9.5" style="1" customWidth="1"/>
    <col min="2" max="2" width="36.25" style="1" customWidth="1"/>
    <col min="3" max="39" width="9" style="1" bestFit="1" customWidth="1"/>
    <col min="40" max="49" width="9.25" style="1" bestFit="1" customWidth="1"/>
    <col min="50" max="50" width="9.375" style="1" bestFit="1" customWidth="1"/>
    <col min="51" max="55" width="9.25" style="1" bestFit="1" customWidth="1"/>
    <col min="56" max="56" width="9.375" style="1" bestFit="1" customWidth="1"/>
    <col min="57" max="57" width="9.25" style="1" bestFit="1" customWidth="1"/>
    <col min="58" max="61" width="9.375" style="1" bestFit="1" customWidth="1"/>
    <col min="62" max="62" width="9.25" style="1" bestFit="1" customWidth="1"/>
    <col min="63" max="64" width="9.375" style="1" bestFit="1" customWidth="1"/>
    <col min="65" max="65" width="10" style="1" bestFit="1" customWidth="1"/>
    <col min="66" max="69" width="9.375" style="1" bestFit="1" customWidth="1"/>
    <col min="70" max="117" width="9" style="1" bestFit="1" customWidth="1"/>
    <col min="118" max="118" width="11.875" style="29" bestFit="1" customWidth="1"/>
    <col min="119" max="121" width="8.875" style="1"/>
    <col min="122" max="122" width="8.875" style="1" customWidth="1"/>
    <col min="123" max="123" width="8.75" style="1" customWidth="1"/>
    <col min="124" max="124" width="12" style="1" customWidth="1"/>
    <col min="125" max="16384" width="8.875" style="1"/>
  </cols>
  <sheetData>
    <row r="1" spans="1:124" ht="29.45" customHeight="1">
      <c r="B1" s="2" t="s">
        <v>51</v>
      </c>
      <c r="BA1" s="1" t="s">
        <v>25</v>
      </c>
      <c r="BC1" s="3"/>
      <c r="CN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126" t="s">
        <v>47</v>
      </c>
      <c r="DT1" s="128" t="s">
        <v>48</v>
      </c>
    </row>
    <row r="2" spans="1:124" ht="7.9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6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U2" s="3"/>
      <c r="CV2" s="3"/>
      <c r="CW2" s="3"/>
      <c r="CX2" s="3"/>
      <c r="CY2" s="3"/>
      <c r="CZ2" s="3"/>
      <c r="DA2" s="3"/>
      <c r="DB2" s="3"/>
      <c r="DC2" s="3"/>
      <c r="DN2" s="127"/>
      <c r="DT2" s="129"/>
    </row>
    <row r="3" spans="1:124" s="11" customFormat="1">
      <c r="C3" s="12">
        <v>44618</v>
      </c>
      <c r="D3" s="12">
        <v>44619</v>
      </c>
      <c r="E3" s="12">
        <v>44620</v>
      </c>
      <c r="F3" s="12">
        <v>44621</v>
      </c>
      <c r="G3" s="12">
        <v>44622</v>
      </c>
      <c r="H3" s="12">
        <v>44623</v>
      </c>
      <c r="I3" s="12">
        <v>44624</v>
      </c>
      <c r="J3" s="12">
        <v>44625</v>
      </c>
      <c r="K3" s="12">
        <v>44626</v>
      </c>
      <c r="L3" s="12">
        <v>44627</v>
      </c>
      <c r="M3" s="12">
        <v>44628</v>
      </c>
      <c r="N3" s="12">
        <v>44629</v>
      </c>
      <c r="O3" s="12">
        <v>44630</v>
      </c>
      <c r="P3" s="12">
        <v>44631</v>
      </c>
      <c r="Q3" s="12">
        <v>44632</v>
      </c>
      <c r="R3" s="12">
        <v>44633</v>
      </c>
      <c r="S3" s="12">
        <v>44634</v>
      </c>
      <c r="T3" s="12">
        <v>44635</v>
      </c>
      <c r="U3" s="12">
        <v>44636</v>
      </c>
      <c r="V3" s="12">
        <v>44637</v>
      </c>
      <c r="W3" s="12">
        <v>44638</v>
      </c>
      <c r="X3" s="12">
        <v>44639</v>
      </c>
      <c r="Y3" s="12">
        <v>44640</v>
      </c>
      <c r="Z3" s="12">
        <v>44641</v>
      </c>
      <c r="AA3" s="12">
        <v>44642</v>
      </c>
      <c r="AB3" s="12">
        <v>44643</v>
      </c>
      <c r="AC3" s="12">
        <v>44644</v>
      </c>
      <c r="AD3" s="12">
        <v>44645</v>
      </c>
      <c r="AE3" s="12">
        <v>44646</v>
      </c>
      <c r="AF3" s="12">
        <v>44647</v>
      </c>
      <c r="AG3" s="12">
        <v>44648</v>
      </c>
      <c r="AH3" s="12">
        <v>44649</v>
      </c>
      <c r="AI3" s="12">
        <v>44650</v>
      </c>
      <c r="AJ3" s="12">
        <v>44651</v>
      </c>
      <c r="AK3" s="12">
        <v>44652</v>
      </c>
      <c r="AL3" s="12">
        <v>44653</v>
      </c>
      <c r="AM3" s="12">
        <v>44654</v>
      </c>
      <c r="AN3" s="12">
        <v>44655</v>
      </c>
      <c r="AO3" s="12">
        <v>44656</v>
      </c>
      <c r="AP3" s="12">
        <v>44657</v>
      </c>
      <c r="AQ3" s="12">
        <v>44658</v>
      </c>
      <c r="AR3" s="12">
        <v>44659</v>
      </c>
      <c r="AS3" s="12">
        <v>44660</v>
      </c>
      <c r="AT3" s="12">
        <v>44661</v>
      </c>
      <c r="AU3" s="12">
        <v>44662</v>
      </c>
      <c r="AV3" s="12">
        <v>44663</v>
      </c>
      <c r="AW3" s="12">
        <v>44664</v>
      </c>
      <c r="AX3" s="12">
        <v>44665</v>
      </c>
      <c r="AY3" s="12">
        <v>44666</v>
      </c>
      <c r="AZ3" s="12">
        <v>44667</v>
      </c>
      <c r="BA3" s="12">
        <v>44668</v>
      </c>
      <c r="BB3" s="12">
        <v>44669</v>
      </c>
      <c r="BC3" s="12">
        <v>44670</v>
      </c>
      <c r="BD3" s="12">
        <v>44671</v>
      </c>
      <c r="BE3" s="12">
        <v>44672</v>
      </c>
      <c r="BF3" s="12">
        <v>44673</v>
      </c>
      <c r="BG3" s="12">
        <v>44674</v>
      </c>
      <c r="BH3" s="12">
        <v>44675</v>
      </c>
      <c r="BI3" s="12">
        <v>44676</v>
      </c>
      <c r="BJ3" s="12">
        <v>44677</v>
      </c>
      <c r="BK3" s="12">
        <v>44678</v>
      </c>
      <c r="BL3" s="12">
        <v>44679</v>
      </c>
      <c r="BM3" s="12">
        <v>44680</v>
      </c>
      <c r="BN3" s="12">
        <v>44681</v>
      </c>
      <c r="BO3" s="12">
        <v>44682</v>
      </c>
      <c r="BP3" s="12">
        <v>44683</v>
      </c>
      <c r="BQ3" s="12">
        <v>44684</v>
      </c>
      <c r="BR3" s="12">
        <v>44685</v>
      </c>
      <c r="BS3" s="12">
        <v>44686</v>
      </c>
      <c r="BT3" s="12">
        <v>44687</v>
      </c>
      <c r="BU3" s="12">
        <v>44688</v>
      </c>
      <c r="BV3" s="12">
        <v>44689</v>
      </c>
      <c r="BW3" s="12">
        <v>44690</v>
      </c>
      <c r="BX3" s="12">
        <v>44691</v>
      </c>
      <c r="BY3" s="12">
        <v>44692</v>
      </c>
      <c r="BZ3" s="12">
        <v>44693</v>
      </c>
      <c r="CA3" s="12">
        <v>44694</v>
      </c>
      <c r="CB3" s="12">
        <v>44695</v>
      </c>
      <c r="CC3" s="12">
        <v>44696</v>
      </c>
      <c r="CD3" s="12">
        <v>44697</v>
      </c>
      <c r="CE3" s="12">
        <v>44698</v>
      </c>
      <c r="CF3" s="12">
        <v>44699</v>
      </c>
      <c r="CG3" s="12">
        <v>44700</v>
      </c>
      <c r="CH3" s="12">
        <v>44701</v>
      </c>
      <c r="CI3" s="12">
        <v>44702</v>
      </c>
      <c r="CJ3" s="12">
        <v>44703</v>
      </c>
      <c r="CK3" s="12">
        <v>44704</v>
      </c>
      <c r="CL3" s="12">
        <v>44705</v>
      </c>
      <c r="CM3" s="12">
        <v>44706</v>
      </c>
      <c r="CN3" s="12">
        <v>44707</v>
      </c>
      <c r="CO3" s="12">
        <v>44708</v>
      </c>
      <c r="CP3" s="12">
        <v>44709</v>
      </c>
      <c r="CQ3" s="12">
        <v>44710</v>
      </c>
      <c r="CR3" s="12">
        <v>44711</v>
      </c>
      <c r="CS3" s="12">
        <v>44712</v>
      </c>
      <c r="CT3" s="12">
        <v>44713</v>
      </c>
      <c r="CU3" s="12">
        <v>44714</v>
      </c>
      <c r="CV3" s="12">
        <v>44715</v>
      </c>
      <c r="CW3" s="12">
        <v>44716</v>
      </c>
      <c r="CX3" s="12">
        <v>44717</v>
      </c>
      <c r="CY3" s="12">
        <v>44718</v>
      </c>
      <c r="CZ3" s="12">
        <v>44719</v>
      </c>
      <c r="DA3" s="12">
        <v>44720</v>
      </c>
      <c r="DB3" s="12">
        <v>44721</v>
      </c>
      <c r="DC3" s="12">
        <v>44722</v>
      </c>
      <c r="DD3" s="12">
        <v>44723</v>
      </c>
      <c r="DE3" s="12">
        <v>44724</v>
      </c>
      <c r="DF3" s="12">
        <v>44725</v>
      </c>
      <c r="DG3" s="12">
        <v>44726</v>
      </c>
      <c r="DH3" s="12">
        <v>44727</v>
      </c>
      <c r="DI3" s="12">
        <v>44728</v>
      </c>
      <c r="DJ3" s="12">
        <v>44729</v>
      </c>
      <c r="DK3" s="12">
        <v>44730</v>
      </c>
      <c r="DL3" s="12">
        <v>44731</v>
      </c>
      <c r="DM3" s="12">
        <v>44732</v>
      </c>
      <c r="DN3" s="127"/>
      <c r="DO3" s="124">
        <v>44733</v>
      </c>
      <c r="DP3" s="125">
        <v>44734</v>
      </c>
      <c r="DQ3" s="125">
        <v>44735</v>
      </c>
      <c r="DR3" s="125">
        <v>44736</v>
      </c>
      <c r="DS3" s="125">
        <v>44737</v>
      </c>
      <c r="DT3" s="129"/>
    </row>
    <row r="4" spans="1:124" s="39" customFormat="1">
      <c r="A4" s="37" t="s">
        <v>2</v>
      </c>
      <c r="B4" s="101" t="s">
        <v>3</v>
      </c>
      <c r="C4" s="38">
        <v>0</v>
      </c>
      <c r="D4" s="38">
        <v>0</v>
      </c>
      <c r="E4" s="38">
        <v>0</v>
      </c>
      <c r="F4" s="38">
        <v>1</v>
      </c>
      <c r="G4" s="38">
        <v>3</v>
      </c>
      <c r="H4" s="38">
        <v>2</v>
      </c>
      <c r="I4" s="38">
        <v>3</v>
      </c>
      <c r="J4" s="38">
        <v>0</v>
      </c>
      <c r="K4" s="38">
        <v>3</v>
      </c>
      <c r="L4" s="38">
        <v>4</v>
      </c>
      <c r="M4" s="38">
        <v>3</v>
      </c>
      <c r="N4" s="38">
        <v>4</v>
      </c>
      <c r="O4" s="38">
        <v>11</v>
      </c>
      <c r="P4" s="38">
        <v>5</v>
      </c>
      <c r="Q4" s="38">
        <v>1</v>
      </c>
      <c r="R4" s="38">
        <v>41</v>
      </c>
      <c r="S4" s="38">
        <v>9</v>
      </c>
      <c r="T4" s="38">
        <v>5</v>
      </c>
      <c r="U4" s="38">
        <v>8</v>
      </c>
      <c r="V4" s="38">
        <v>57</v>
      </c>
      <c r="W4" s="38">
        <v>8</v>
      </c>
      <c r="X4" s="38">
        <v>17</v>
      </c>
      <c r="Y4" s="38">
        <v>24</v>
      </c>
      <c r="Z4" s="38">
        <v>31</v>
      </c>
      <c r="AA4" s="38">
        <v>4</v>
      </c>
      <c r="AB4" s="38">
        <v>4</v>
      </c>
      <c r="AC4" s="38">
        <v>29</v>
      </c>
      <c r="AD4" s="38">
        <v>38</v>
      </c>
      <c r="AE4" s="38">
        <v>45</v>
      </c>
      <c r="AF4" s="38">
        <v>50</v>
      </c>
      <c r="AG4" s="38">
        <v>96</v>
      </c>
      <c r="AH4" s="38">
        <v>326</v>
      </c>
      <c r="AI4" s="38">
        <v>355</v>
      </c>
      <c r="AJ4" s="38">
        <v>358</v>
      </c>
      <c r="AK4" s="38">
        <v>260</v>
      </c>
      <c r="AL4" s="38">
        <v>438</v>
      </c>
      <c r="AM4" s="38">
        <v>425</v>
      </c>
      <c r="AN4" s="38">
        <v>268</v>
      </c>
      <c r="AO4" s="38">
        <v>311</v>
      </c>
      <c r="AP4" s="38">
        <v>322</v>
      </c>
      <c r="AQ4" s="38">
        <v>824</v>
      </c>
      <c r="AR4" s="38">
        <v>1015</v>
      </c>
      <c r="AS4" s="38">
        <v>1006</v>
      </c>
      <c r="AT4" s="38">
        <v>914</v>
      </c>
      <c r="AU4" s="38">
        <v>994</v>
      </c>
      <c r="AV4" s="38">
        <v>1189</v>
      </c>
      <c r="AW4" s="38">
        <v>2573</v>
      </c>
      <c r="AX4" s="38">
        <v>3200</v>
      </c>
      <c r="AY4" s="38">
        <v>3590</v>
      </c>
      <c r="AZ4" s="38">
        <v>3238</v>
      </c>
      <c r="BA4" s="38">
        <v>2417</v>
      </c>
      <c r="BB4" s="38">
        <v>3084</v>
      </c>
      <c r="BC4" s="38">
        <v>2494</v>
      </c>
      <c r="BD4" s="38">
        <v>2634</v>
      </c>
      <c r="BE4" s="38">
        <v>1931</v>
      </c>
      <c r="BF4" s="38">
        <v>2736</v>
      </c>
      <c r="BG4" s="38">
        <v>1401</v>
      </c>
      <c r="BH4" s="38">
        <v>2472</v>
      </c>
      <c r="BI4" s="38">
        <v>1661</v>
      </c>
      <c r="BJ4" s="38">
        <v>1606</v>
      </c>
      <c r="BK4" s="38">
        <v>1292</v>
      </c>
      <c r="BL4" s="38">
        <v>5487</v>
      </c>
      <c r="BM4" s="38">
        <v>1249</v>
      </c>
      <c r="BN4" s="38">
        <v>788</v>
      </c>
      <c r="BO4" s="38">
        <v>727</v>
      </c>
      <c r="BP4" s="38">
        <v>274</v>
      </c>
      <c r="BQ4" s="38">
        <v>260</v>
      </c>
      <c r="BR4" s="38">
        <v>261</v>
      </c>
      <c r="BS4" s="38">
        <v>245</v>
      </c>
      <c r="BT4" s="38">
        <v>253</v>
      </c>
      <c r="BU4" s="38">
        <v>215</v>
      </c>
      <c r="BV4" s="38">
        <v>322</v>
      </c>
      <c r="BW4" s="38">
        <v>234</v>
      </c>
      <c r="BX4" s="38">
        <v>228</v>
      </c>
      <c r="BY4" s="38">
        <v>144</v>
      </c>
      <c r="BZ4" s="38">
        <v>227</v>
      </c>
      <c r="CA4" s="38">
        <v>194</v>
      </c>
      <c r="CB4" s="38">
        <v>166</v>
      </c>
      <c r="CC4" s="38">
        <v>69</v>
      </c>
      <c r="CD4" s="38">
        <v>77</v>
      </c>
      <c r="CE4" s="38">
        <v>96</v>
      </c>
      <c r="CF4" s="38">
        <v>82</v>
      </c>
      <c r="CG4" s="38">
        <v>88</v>
      </c>
      <c r="CH4" s="38">
        <v>84</v>
      </c>
      <c r="CI4" s="38">
        <v>52</v>
      </c>
      <c r="CJ4" s="38">
        <v>55</v>
      </c>
      <c r="CK4" s="38">
        <v>58</v>
      </c>
      <c r="CL4" s="38">
        <v>44</v>
      </c>
      <c r="CM4" s="38">
        <v>48</v>
      </c>
      <c r="CN4" s="38">
        <v>45</v>
      </c>
      <c r="CO4" s="38">
        <v>39</v>
      </c>
      <c r="CP4" s="38">
        <v>29</v>
      </c>
      <c r="CQ4" s="38">
        <v>6</v>
      </c>
      <c r="CR4" s="38">
        <v>9</v>
      </c>
      <c r="CS4" s="38">
        <v>5</v>
      </c>
      <c r="CT4" s="38">
        <v>5</v>
      </c>
      <c r="CU4" s="38">
        <v>8</v>
      </c>
      <c r="CV4" s="38">
        <v>5</v>
      </c>
      <c r="CW4" s="38">
        <v>6</v>
      </c>
      <c r="CX4" s="38">
        <v>4</v>
      </c>
      <c r="CY4" s="38">
        <v>3</v>
      </c>
      <c r="CZ4" s="38">
        <v>4</v>
      </c>
      <c r="DA4" s="38">
        <v>4</v>
      </c>
      <c r="DB4" s="38">
        <v>6</v>
      </c>
      <c r="DC4" s="38">
        <v>7</v>
      </c>
      <c r="DD4" s="38">
        <v>10</v>
      </c>
      <c r="DE4" s="38">
        <v>11</v>
      </c>
      <c r="DF4" s="38">
        <v>3</v>
      </c>
      <c r="DG4" s="38">
        <v>13</v>
      </c>
      <c r="DH4" s="38">
        <v>9</v>
      </c>
      <c r="DI4" s="38">
        <v>2</v>
      </c>
      <c r="DJ4" s="38">
        <v>1</v>
      </c>
      <c r="DK4" s="38">
        <v>3</v>
      </c>
      <c r="DL4" s="38">
        <v>10</v>
      </c>
      <c r="DM4" s="38">
        <v>6</v>
      </c>
      <c r="DN4" s="65">
        <f>SUM(C4:DM4)</f>
        <v>58120</v>
      </c>
      <c r="DO4" s="56">
        <v>4</v>
      </c>
      <c r="DP4" s="52">
        <v>9</v>
      </c>
      <c r="DQ4" s="52">
        <v>2</v>
      </c>
      <c r="DR4" s="52">
        <v>0</v>
      </c>
      <c r="DS4" s="52">
        <v>0</v>
      </c>
      <c r="DT4" s="76">
        <f>DN4+SUM(DO4:DS4)</f>
        <v>58135</v>
      </c>
    </row>
    <row r="5" spans="1:124" s="39" customFormat="1">
      <c r="A5" s="40" t="s">
        <v>4</v>
      </c>
      <c r="B5" s="102" t="s">
        <v>5</v>
      </c>
      <c r="C5" s="41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2</v>
      </c>
      <c r="S5" s="41">
        <v>0</v>
      </c>
      <c r="T5" s="41">
        <v>0</v>
      </c>
      <c r="U5" s="41">
        <v>1</v>
      </c>
      <c r="V5" s="41">
        <v>0</v>
      </c>
      <c r="W5" s="41">
        <v>0</v>
      </c>
      <c r="X5" s="41">
        <v>6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5</v>
      </c>
      <c r="AE5" s="41">
        <v>0</v>
      </c>
      <c r="AF5" s="41">
        <v>0</v>
      </c>
      <c r="AG5" s="41">
        <v>21</v>
      </c>
      <c r="AH5" s="41">
        <v>18</v>
      </c>
      <c r="AI5" s="41">
        <v>16</v>
      </c>
      <c r="AJ5" s="41">
        <v>20</v>
      </c>
      <c r="AK5" s="41">
        <v>2</v>
      </c>
      <c r="AL5" s="41">
        <v>73</v>
      </c>
      <c r="AM5" s="41">
        <v>71</v>
      </c>
      <c r="AN5" s="41">
        <v>4</v>
      </c>
      <c r="AO5" s="41">
        <v>40</v>
      </c>
      <c r="AP5" s="41">
        <v>15</v>
      </c>
      <c r="AQ5" s="41">
        <v>323</v>
      </c>
      <c r="AR5" s="41">
        <v>420</v>
      </c>
      <c r="AS5" s="41">
        <v>191</v>
      </c>
      <c r="AT5" s="41">
        <v>47</v>
      </c>
      <c r="AU5" s="41">
        <v>273</v>
      </c>
      <c r="AV5" s="41">
        <v>23</v>
      </c>
      <c r="AW5" s="41">
        <v>114</v>
      </c>
      <c r="AX5" s="41">
        <v>307</v>
      </c>
      <c r="AY5" s="41">
        <v>922</v>
      </c>
      <c r="AZ5" s="41">
        <v>1177</v>
      </c>
      <c r="BA5" s="41">
        <v>853</v>
      </c>
      <c r="BB5" s="41">
        <v>974</v>
      </c>
      <c r="BC5" s="41">
        <v>533</v>
      </c>
      <c r="BD5" s="41">
        <v>459</v>
      </c>
      <c r="BE5" s="41">
        <v>143</v>
      </c>
      <c r="BF5" s="41">
        <v>1120</v>
      </c>
      <c r="BG5" s="41">
        <v>541</v>
      </c>
      <c r="BH5" s="41">
        <v>846</v>
      </c>
      <c r="BI5" s="41">
        <v>968</v>
      </c>
      <c r="BJ5" s="41">
        <v>1253</v>
      </c>
      <c r="BK5" s="41">
        <v>858</v>
      </c>
      <c r="BL5" s="41">
        <v>5062</v>
      </c>
      <c r="BM5" s="41">
        <v>985</v>
      </c>
      <c r="BN5" s="41">
        <v>683</v>
      </c>
      <c r="BO5" s="41">
        <v>529</v>
      </c>
      <c r="BP5" s="41">
        <v>155</v>
      </c>
      <c r="BQ5" s="41">
        <v>151</v>
      </c>
      <c r="BR5" s="41">
        <v>185</v>
      </c>
      <c r="BS5" s="41">
        <v>181</v>
      </c>
      <c r="BT5" s="41">
        <v>175</v>
      </c>
      <c r="BU5" s="41">
        <v>135</v>
      </c>
      <c r="BV5" s="41">
        <v>230</v>
      </c>
      <c r="BW5" s="41">
        <v>156</v>
      </c>
      <c r="BX5" s="41">
        <v>198</v>
      </c>
      <c r="BY5" s="41">
        <v>106</v>
      </c>
      <c r="BZ5" s="41">
        <v>167</v>
      </c>
      <c r="CA5" s="41">
        <v>140</v>
      </c>
      <c r="CB5" s="41">
        <v>111</v>
      </c>
      <c r="CC5" s="41">
        <v>42</v>
      </c>
      <c r="CD5" s="41">
        <v>46</v>
      </c>
      <c r="CE5" s="41">
        <v>56</v>
      </c>
      <c r="CF5" s="41">
        <v>48</v>
      </c>
      <c r="CG5" s="41">
        <v>71</v>
      </c>
      <c r="CH5" s="41">
        <v>49</v>
      </c>
      <c r="CI5" s="41">
        <v>29</v>
      </c>
      <c r="CJ5" s="41">
        <v>30</v>
      </c>
      <c r="CK5" s="41">
        <v>39</v>
      </c>
      <c r="CL5" s="41">
        <v>32</v>
      </c>
      <c r="CM5" s="41">
        <v>31</v>
      </c>
      <c r="CN5" s="41">
        <v>33</v>
      </c>
      <c r="CO5" s="41">
        <v>18</v>
      </c>
      <c r="CP5" s="41">
        <v>18</v>
      </c>
      <c r="CQ5" s="41">
        <v>2</v>
      </c>
      <c r="CR5" s="41">
        <v>2</v>
      </c>
      <c r="CS5" s="41">
        <v>1</v>
      </c>
      <c r="CT5" s="41">
        <v>3</v>
      </c>
      <c r="CU5" s="41">
        <v>2</v>
      </c>
      <c r="CV5" s="41">
        <v>2</v>
      </c>
      <c r="CW5" s="41">
        <v>1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1</v>
      </c>
      <c r="DF5" s="41">
        <v>0</v>
      </c>
      <c r="DG5" s="41">
        <v>1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66">
        <f t="shared" ref="DN5:DN21" si="0">SUM(C5:DM5)</f>
        <v>22545</v>
      </c>
      <c r="DO5" s="57">
        <v>0</v>
      </c>
      <c r="DP5" s="49">
        <v>0</v>
      </c>
      <c r="DQ5" s="49">
        <v>0</v>
      </c>
      <c r="DR5" s="49">
        <v>0</v>
      </c>
      <c r="DS5" s="49">
        <v>0</v>
      </c>
      <c r="DT5" s="77">
        <f>DN5+SUM(DO5:DS5)</f>
        <v>22545</v>
      </c>
    </row>
    <row r="6" spans="1:124" s="39" customFormat="1">
      <c r="A6" s="39" t="s">
        <v>6</v>
      </c>
      <c r="B6" s="103" t="s">
        <v>7</v>
      </c>
      <c r="C6" s="42">
        <f>C4-C5</f>
        <v>0</v>
      </c>
      <c r="D6" s="42">
        <f t="shared" ref="D6:BO6" si="1">D4-D5</f>
        <v>0</v>
      </c>
      <c r="E6" s="42">
        <f t="shared" si="1"/>
        <v>0</v>
      </c>
      <c r="F6" s="42">
        <f t="shared" si="1"/>
        <v>1</v>
      </c>
      <c r="G6" s="42">
        <f t="shared" si="1"/>
        <v>3</v>
      </c>
      <c r="H6" s="42">
        <f t="shared" si="1"/>
        <v>2</v>
      </c>
      <c r="I6" s="42">
        <f t="shared" si="1"/>
        <v>3</v>
      </c>
      <c r="J6" s="42">
        <f t="shared" si="1"/>
        <v>0</v>
      </c>
      <c r="K6" s="42">
        <f t="shared" si="1"/>
        <v>3</v>
      </c>
      <c r="L6" s="42">
        <f t="shared" si="1"/>
        <v>4</v>
      </c>
      <c r="M6" s="42">
        <f t="shared" si="1"/>
        <v>3</v>
      </c>
      <c r="N6" s="42">
        <f t="shared" si="1"/>
        <v>4</v>
      </c>
      <c r="O6" s="42">
        <f t="shared" si="1"/>
        <v>11</v>
      </c>
      <c r="P6" s="42">
        <f t="shared" si="1"/>
        <v>5</v>
      </c>
      <c r="Q6" s="42">
        <f t="shared" si="1"/>
        <v>1</v>
      </c>
      <c r="R6" s="42">
        <f t="shared" si="1"/>
        <v>39</v>
      </c>
      <c r="S6" s="42">
        <f t="shared" si="1"/>
        <v>9</v>
      </c>
      <c r="T6" s="42">
        <f t="shared" si="1"/>
        <v>5</v>
      </c>
      <c r="U6" s="42">
        <f t="shared" si="1"/>
        <v>7</v>
      </c>
      <c r="V6" s="42">
        <f t="shared" si="1"/>
        <v>57</v>
      </c>
      <c r="W6" s="42">
        <f t="shared" si="1"/>
        <v>8</v>
      </c>
      <c r="X6" s="42">
        <f t="shared" si="1"/>
        <v>11</v>
      </c>
      <c r="Y6" s="42">
        <f t="shared" si="1"/>
        <v>24</v>
      </c>
      <c r="Z6" s="42">
        <f t="shared" si="1"/>
        <v>31</v>
      </c>
      <c r="AA6" s="42">
        <f t="shared" si="1"/>
        <v>4</v>
      </c>
      <c r="AB6" s="42">
        <f t="shared" si="1"/>
        <v>4</v>
      </c>
      <c r="AC6" s="42">
        <f t="shared" si="1"/>
        <v>29</v>
      </c>
      <c r="AD6" s="42">
        <f t="shared" si="1"/>
        <v>33</v>
      </c>
      <c r="AE6" s="42">
        <f t="shared" si="1"/>
        <v>45</v>
      </c>
      <c r="AF6" s="42">
        <f t="shared" si="1"/>
        <v>50</v>
      </c>
      <c r="AG6" s="42">
        <f t="shared" si="1"/>
        <v>75</v>
      </c>
      <c r="AH6" s="42">
        <f t="shared" si="1"/>
        <v>308</v>
      </c>
      <c r="AI6" s="42">
        <f t="shared" si="1"/>
        <v>339</v>
      </c>
      <c r="AJ6" s="42">
        <f t="shared" si="1"/>
        <v>338</v>
      </c>
      <c r="AK6" s="42">
        <f t="shared" si="1"/>
        <v>258</v>
      </c>
      <c r="AL6" s="42">
        <f t="shared" si="1"/>
        <v>365</v>
      </c>
      <c r="AM6" s="42">
        <f t="shared" si="1"/>
        <v>354</v>
      </c>
      <c r="AN6" s="42">
        <f t="shared" si="1"/>
        <v>264</v>
      </c>
      <c r="AO6" s="42">
        <f t="shared" si="1"/>
        <v>271</v>
      </c>
      <c r="AP6" s="42">
        <f t="shared" si="1"/>
        <v>307</v>
      </c>
      <c r="AQ6" s="42">
        <f t="shared" si="1"/>
        <v>501</v>
      </c>
      <c r="AR6" s="42">
        <f t="shared" si="1"/>
        <v>595</v>
      </c>
      <c r="AS6" s="42">
        <f t="shared" si="1"/>
        <v>815</v>
      </c>
      <c r="AT6" s="42">
        <f t="shared" si="1"/>
        <v>867</v>
      </c>
      <c r="AU6" s="42">
        <f t="shared" si="1"/>
        <v>721</v>
      </c>
      <c r="AV6" s="42">
        <f t="shared" si="1"/>
        <v>1166</v>
      </c>
      <c r="AW6" s="42">
        <f t="shared" si="1"/>
        <v>2459</v>
      </c>
      <c r="AX6" s="42">
        <f t="shared" si="1"/>
        <v>2893</v>
      </c>
      <c r="AY6" s="42">
        <f t="shared" si="1"/>
        <v>2668</v>
      </c>
      <c r="AZ6" s="42">
        <f t="shared" si="1"/>
        <v>2061</v>
      </c>
      <c r="BA6" s="42">
        <f t="shared" si="1"/>
        <v>1564</v>
      </c>
      <c r="BB6" s="42">
        <f t="shared" si="1"/>
        <v>2110</v>
      </c>
      <c r="BC6" s="42">
        <f t="shared" si="1"/>
        <v>1961</v>
      </c>
      <c r="BD6" s="42">
        <f t="shared" si="1"/>
        <v>2175</v>
      </c>
      <c r="BE6" s="42">
        <f t="shared" si="1"/>
        <v>1788</v>
      </c>
      <c r="BF6" s="42">
        <f t="shared" si="1"/>
        <v>1616</v>
      </c>
      <c r="BG6" s="42">
        <f t="shared" si="1"/>
        <v>860</v>
      </c>
      <c r="BH6" s="42">
        <f t="shared" si="1"/>
        <v>1626</v>
      </c>
      <c r="BI6" s="42">
        <f t="shared" si="1"/>
        <v>693</v>
      </c>
      <c r="BJ6" s="42">
        <f t="shared" si="1"/>
        <v>353</v>
      </c>
      <c r="BK6" s="42">
        <f t="shared" si="1"/>
        <v>434</v>
      </c>
      <c r="BL6" s="42">
        <f t="shared" si="1"/>
        <v>425</v>
      </c>
      <c r="BM6" s="42">
        <f t="shared" si="1"/>
        <v>264</v>
      </c>
      <c r="BN6" s="42">
        <f t="shared" si="1"/>
        <v>105</v>
      </c>
      <c r="BO6" s="42">
        <f t="shared" si="1"/>
        <v>198</v>
      </c>
      <c r="BP6" s="42">
        <f t="shared" ref="BP6:DM6" si="2">BP4-BP5</f>
        <v>119</v>
      </c>
      <c r="BQ6" s="42">
        <f t="shared" si="2"/>
        <v>109</v>
      </c>
      <c r="BR6" s="42">
        <f t="shared" si="2"/>
        <v>76</v>
      </c>
      <c r="BS6" s="42">
        <f t="shared" si="2"/>
        <v>64</v>
      </c>
      <c r="BT6" s="42">
        <f t="shared" si="2"/>
        <v>78</v>
      </c>
      <c r="BU6" s="42">
        <f t="shared" si="2"/>
        <v>80</v>
      </c>
      <c r="BV6" s="42">
        <f t="shared" si="2"/>
        <v>92</v>
      </c>
      <c r="BW6" s="42">
        <f t="shared" si="2"/>
        <v>78</v>
      </c>
      <c r="BX6" s="42">
        <f t="shared" si="2"/>
        <v>30</v>
      </c>
      <c r="BY6" s="42">
        <f t="shared" si="2"/>
        <v>38</v>
      </c>
      <c r="BZ6" s="42">
        <f t="shared" si="2"/>
        <v>60</v>
      </c>
      <c r="CA6" s="42">
        <f t="shared" si="2"/>
        <v>54</v>
      </c>
      <c r="CB6" s="42">
        <f t="shared" si="2"/>
        <v>55</v>
      </c>
      <c r="CC6" s="42">
        <f t="shared" si="2"/>
        <v>27</v>
      </c>
      <c r="CD6" s="42">
        <f t="shared" si="2"/>
        <v>31</v>
      </c>
      <c r="CE6" s="42">
        <f t="shared" si="2"/>
        <v>40</v>
      </c>
      <c r="CF6" s="42">
        <f t="shared" si="2"/>
        <v>34</v>
      </c>
      <c r="CG6" s="42">
        <f t="shared" si="2"/>
        <v>17</v>
      </c>
      <c r="CH6" s="42">
        <f t="shared" si="2"/>
        <v>35</v>
      </c>
      <c r="CI6" s="42">
        <f t="shared" si="2"/>
        <v>23</v>
      </c>
      <c r="CJ6" s="42">
        <f t="shared" si="2"/>
        <v>25</v>
      </c>
      <c r="CK6" s="42">
        <f t="shared" si="2"/>
        <v>19</v>
      </c>
      <c r="CL6" s="42">
        <f t="shared" si="2"/>
        <v>12</v>
      </c>
      <c r="CM6" s="42">
        <f t="shared" si="2"/>
        <v>17</v>
      </c>
      <c r="CN6" s="42">
        <f t="shared" si="2"/>
        <v>12</v>
      </c>
      <c r="CO6" s="42">
        <f t="shared" si="2"/>
        <v>21</v>
      </c>
      <c r="CP6" s="42">
        <f t="shared" si="2"/>
        <v>11</v>
      </c>
      <c r="CQ6" s="42">
        <f t="shared" si="2"/>
        <v>4</v>
      </c>
      <c r="CR6" s="42">
        <f t="shared" si="2"/>
        <v>7</v>
      </c>
      <c r="CS6" s="42">
        <f t="shared" si="2"/>
        <v>4</v>
      </c>
      <c r="CT6" s="42">
        <f t="shared" si="2"/>
        <v>2</v>
      </c>
      <c r="CU6" s="42">
        <f t="shared" si="2"/>
        <v>6</v>
      </c>
      <c r="CV6" s="42">
        <f t="shared" si="2"/>
        <v>3</v>
      </c>
      <c r="CW6" s="42">
        <f t="shared" si="2"/>
        <v>5</v>
      </c>
      <c r="CX6" s="42">
        <f t="shared" si="2"/>
        <v>4</v>
      </c>
      <c r="CY6" s="42">
        <f t="shared" si="2"/>
        <v>3</v>
      </c>
      <c r="CZ6" s="42">
        <f t="shared" si="2"/>
        <v>4</v>
      </c>
      <c r="DA6" s="42">
        <f t="shared" si="2"/>
        <v>4</v>
      </c>
      <c r="DB6" s="42">
        <f t="shared" si="2"/>
        <v>6</v>
      </c>
      <c r="DC6" s="42">
        <f t="shared" si="2"/>
        <v>7</v>
      </c>
      <c r="DD6" s="42">
        <f t="shared" si="2"/>
        <v>10</v>
      </c>
      <c r="DE6" s="42">
        <f t="shared" si="2"/>
        <v>10</v>
      </c>
      <c r="DF6" s="42">
        <f t="shared" si="2"/>
        <v>3</v>
      </c>
      <c r="DG6" s="42">
        <f t="shared" si="2"/>
        <v>12</v>
      </c>
      <c r="DH6" s="42">
        <f t="shared" si="2"/>
        <v>9</v>
      </c>
      <c r="DI6" s="42">
        <f t="shared" si="2"/>
        <v>2</v>
      </c>
      <c r="DJ6" s="42">
        <f t="shared" si="2"/>
        <v>1</v>
      </c>
      <c r="DK6" s="42">
        <f t="shared" si="2"/>
        <v>3</v>
      </c>
      <c r="DL6" s="42">
        <f t="shared" si="2"/>
        <v>10</v>
      </c>
      <c r="DM6" s="42">
        <f t="shared" si="2"/>
        <v>6</v>
      </c>
      <c r="DN6" s="67">
        <f t="shared" si="0"/>
        <v>35575</v>
      </c>
      <c r="DO6" s="58">
        <f t="shared" ref="DO6:DQ6" si="3">DO4-DO5</f>
        <v>4</v>
      </c>
      <c r="DP6" s="47">
        <f t="shared" si="3"/>
        <v>9</v>
      </c>
      <c r="DQ6" s="47">
        <f t="shared" si="3"/>
        <v>2</v>
      </c>
      <c r="DR6" s="47">
        <f>DR4-DR5</f>
        <v>0</v>
      </c>
      <c r="DS6" s="47">
        <f>DS4-DS5</f>
        <v>0</v>
      </c>
      <c r="DT6" s="78">
        <f>DN6+SUM(DO6:DS6)</f>
        <v>35590</v>
      </c>
    </row>
    <row r="7" spans="1:124" s="39" customFormat="1">
      <c r="A7" s="115" t="s">
        <v>8</v>
      </c>
      <c r="B7" s="116" t="s">
        <v>9</v>
      </c>
      <c r="C7" s="117">
        <v>0</v>
      </c>
      <c r="D7" s="117">
        <v>0</v>
      </c>
      <c r="E7" s="117">
        <v>0</v>
      </c>
      <c r="F7" s="117">
        <v>0</v>
      </c>
      <c r="G7" s="117">
        <v>3</v>
      </c>
      <c r="H7" s="117">
        <v>0</v>
      </c>
      <c r="I7" s="117">
        <v>3</v>
      </c>
      <c r="J7" s="117">
        <v>0</v>
      </c>
      <c r="K7" s="117">
        <v>3</v>
      </c>
      <c r="L7" s="117">
        <v>4</v>
      </c>
      <c r="M7" s="117">
        <v>2</v>
      </c>
      <c r="N7" s="117">
        <v>3</v>
      </c>
      <c r="O7" s="117">
        <v>11</v>
      </c>
      <c r="P7" s="117">
        <v>4</v>
      </c>
      <c r="Q7" s="117">
        <v>1</v>
      </c>
      <c r="R7" s="117">
        <v>32</v>
      </c>
      <c r="S7" s="117">
        <v>5</v>
      </c>
      <c r="T7" s="117">
        <v>4</v>
      </c>
      <c r="U7" s="117">
        <v>1</v>
      </c>
      <c r="V7" s="117">
        <v>2</v>
      </c>
      <c r="W7" s="117">
        <v>4</v>
      </c>
      <c r="X7" s="117">
        <v>9</v>
      </c>
      <c r="Y7" s="117">
        <v>22</v>
      </c>
      <c r="Z7" s="117">
        <v>30</v>
      </c>
      <c r="AA7" s="117">
        <v>3</v>
      </c>
      <c r="AB7" s="117">
        <v>4</v>
      </c>
      <c r="AC7" s="117">
        <v>12</v>
      </c>
      <c r="AD7" s="117">
        <v>3</v>
      </c>
      <c r="AE7" s="117">
        <v>27</v>
      </c>
      <c r="AF7" s="117">
        <v>17</v>
      </c>
      <c r="AG7" s="117">
        <v>7</v>
      </c>
      <c r="AH7" s="117">
        <v>17</v>
      </c>
      <c r="AI7" s="117">
        <v>10</v>
      </c>
      <c r="AJ7" s="117">
        <v>8</v>
      </c>
      <c r="AK7" s="117">
        <v>8</v>
      </c>
      <c r="AL7" s="117">
        <v>16</v>
      </c>
      <c r="AM7" s="117">
        <v>7</v>
      </c>
      <c r="AN7" s="117">
        <v>14</v>
      </c>
      <c r="AO7" s="117">
        <v>4</v>
      </c>
      <c r="AP7" s="117">
        <v>12</v>
      </c>
      <c r="AQ7" s="117">
        <v>121</v>
      </c>
      <c r="AR7" s="117">
        <v>301</v>
      </c>
      <c r="AS7" s="117">
        <v>228</v>
      </c>
      <c r="AT7" s="117">
        <v>564</v>
      </c>
      <c r="AU7" s="117">
        <v>439</v>
      </c>
      <c r="AV7" s="117">
        <v>867</v>
      </c>
      <c r="AW7" s="117">
        <v>2200</v>
      </c>
      <c r="AX7" s="117">
        <v>2547</v>
      </c>
      <c r="AY7" s="117">
        <v>2311</v>
      </c>
      <c r="AZ7" s="117">
        <v>1754</v>
      </c>
      <c r="BA7" s="117">
        <v>1409</v>
      </c>
      <c r="BB7" s="117">
        <v>1894</v>
      </c>
      <c r="BC7" s="117">
        <v>1800</v>
      </c>
      <c r="BD7" s="117">
        <v>1976</v>
      </c>
      <c r="BE7" s="117">
        <v>1685</v>
      </c>
      <c r="BF7" s="117">
        <v>1542</v>
      </c>
      <c r="BG7" s="117">
        <v>816</v>
      </c>
      <c r="BH7" s="117">
        <v>1557</v>
      </c>
      <c r="BI7" s="117">
        <v>675</v>
      </c>
      <c r="BJ7" s="117">
        <v>340</v>
      </c>
      <c r="BK7" s="117">
        <v>432</v>
      </c>
      <c r="BL7" s="117">
        <v>418</v>
      </c>
      <c r="BM7" s="117">
        <v>264</v>
      </c>
      <c r="BN7" s="117">
        <v>105</v>
      </c>
      <c r="BO7" s="117">
        <v>198</v>
      </c>
      <c r="BP7" s="117">
        <v>117</v>
      </c>
      <c r="BQ7" s="117">
        <v>108</v>
      </c>
      <c r="BR7" s="117">
        <v>75</v>
      </c>
      <c r="BS7" s="117">
        <v>64</v>
      </c>
      <c r="BT7" s="117">
        <v>78</v>
      </c>
      <c r="BU7" s="117">
        <v>80</v>
      </c>
      <c r="BV7" s="117">
        <v>92</v>
      </c>
      <c r="BW7" s="117">
        <v>78</v>
      </c>
      <c r="BX7" s="117">
        <v>30</v>
      </c>
      <c r="BY7" s="117">
        <v>38</v>
      </c>
      <c r="BZ7" s="117">
        <v>60</v>
      </c>
      <c r="CA7" s="117">
        <v>54</v>
      </c>
      <c r="CB7" s="117">
        <v>55</v>
      </c>
      <c r="CC7" s="117">
        <v>27</v>
      </c>
      <c r="CD7" s="117">
        <v>31</v>
      </c>
      <c r="CE7" s="117">
        <v>40</v>
      </c>
      <c r="CF7" s="117">
        <v>34</v>
      </c>
      <c r="CG7" s="117">
        <v>17</v>
      </c>
      <c r="CH7" s="117">
        <v>35</v>
      </c>
      <c r="CI7" s="117">
        <v>23</v>
      </c>
      <c r="CJ7" s="117">
        <v>25</v>
      </c>
      <c r="CK7" s="117">
        <v>19</v>
      </c>
      <c r="CL7" s="117">
        <v>12</v>
      </c>
      <c r="CM7" s="117">
        <v>17</v>
      </c>
      <c r="CN7" s="117">
        <v>12</v>
      </c>
      <c r="CO7" s="117">
        <v>20</v>
      </c>
      <c r="CP7" s="117">
        <v>10</v>
      </c>
      <c r="CQ7" s="117">
        <v>3</v>
      </c>
      <c r="CR7" s="117">
        <v>7</v>
      </c>
      <c r="CS7" s="117">
        <v>4</v>
      </c>
      <c r="CT7" s="117">
        <v>2</v>
      </c>
      <c r="CU7" s="117">
        <v>3</v>
      </c>
      <c r="CV7" s="117">
        <v>1</v>
      </c>
      <c r="CW7" s="117">
        <v>5</v>
      </c>
      <c r="CX7" s="117">
        <v>2</v>
      </c>
      <c r="CY7" s="117">
        <v>0</v>
      </c>
      <c r="CZ7" s="117">
        <v>2</v>
      </c>
      <c r="DA7" s="117">
        <v>4</v>
      </c>
      <c r="DB7" s="117">
        <v>1</v>
      </c>
      <c r="DC7" s="117">
        <v>3</v>
      </c>
      <c r="DD7" s="117">
        <v>7</v>
      </c>
      <c r="DE7" s="117">
        <v>9</v>
      </c>
      <c r="DF7" s="117">
        <v>3</v>
      </c>
      <c r="DG7" s="117">
        <v>10</v>
      </c>
      <c r="DH7" s="117">
        <v>7</v>
      </c>
      <c r="DI7" s="117">
        <v>2</v>
      </c>
      <c r="DJ7" s="117">
        <v>1</v>
      </c>
      <c r="DK7" s="117">
        <v>1</v>
      </c>
      <c r="DL7" s="117">
        <v>10</v>
      </c>
      <c r="DM7" s="117">
        <v>5</v>
      </c>
      <c r="DN7" s="118">
        <f t="shared" si="0"/>
        <v>28098</v>
      </c>
      <c r="DO7" s="119">
        <v>4</v>
      </c>
      <c r="DP7" s="120">
        <v>9</v>
      </c>
      <c r="DQ7" s="120">
        <v>2</v>
      </c>
      <c r="DR7" s="120">
        <v>0</v>
      </c>
      <c r="DS7" s="120">
        <v>0</v>
      </c>
      <c r="DT7" s="121">
        <f>DN7+SUM(DO7:DS7)</f>
        <v>28113</v>
      </c>
    </row>
    <row r="8" spans="1:124" s="39" customFormat="1">
      <c r="A8" s="39" t="s">
        <v>10</v>
      </c>
      <c r="B8" s="103" t="s">
        <v>11</v>
      </c>
      <c r="C8" s="42">
        <f>C6-C7</f>
        <v>0</v>
      </c>
      <c r="D8" s="42">
        <f t="shared" ref="D8:BO8" si="4">D6-D7</f>
        <v>0</v>
      </c>
      <c r="E8" s="42">
        <f t="shared" si="4"/>
        <v>0</v>
      </c>
      <c r="F8" s="42">
        <f t="shared" si="4"/>
        <v>1</v>
      </c>
      <c r="G8" s="42">
        <f t="shared" si="4"/>
        <v>0</v>
      </c>
      <c r="H8" s="42">
        <f t="shared" si="4"/>
        <v>2</v>
      </c>
      <c r="I8" s="42">
        <f t="shared" si="4"/>
        <v>0</v>
      </c>
      <c r="J8" s="42">
        <f t="shared" si="4"/>
        <v>0</v>
      </c>
      <c r="K8" s="42">
        <f t="shared" si="4"/>
        <v>0</v>
      </c>
      <c r="L8" s="42">
        <f t="shared" si="4"/>
        <v>0</v>
      </c>
      <c r="M8" s="42">
        <f t="shared" si="4"/>
        <v>1</v>
      </c>
      <c r="N8" s="42">
        <f t="shared" si="4"/>
        <v>1</v>
      </c>
      <c r="O8" s="42">
        <f t="shared" si="4"/>
        <v>0</v>
      </c>
      <c r="P8" s="42">
        <f t="shared" si="4"/>
        <v>1</v>
      </c>
      <c r="Q8" s="42">
        <f t="shared" si="4"/>
        <v>0</v>
      </c>
      <c r="R8" s="42">
        <f t="shared" si="4"/>
        <v>7</v>
      </c>
      <c r="S8" s="42">
        <f t="shared" si="4"/>
        <v>4</v>
      </c>
      <c r="T8" s="42">
        <f t="shared" si="4"/>
        <v>1</v>
      </c>
      <c r="U8" s="42">
        <f t="shared" si="4"/>
        <v>6</v>
      </c>
      <c r="V8" s="42">
        <f t="shared" si="4"/>
        <v>55</v>
      </c>
      <c r="W8" s="42">
        <f t="shared" si="4"/>
        <v>4</v>
      </c>
      <c r="X8" s="42">
        <f t="shared" si="4"/>
        <v>2</v>
      </c>
      <c r="Y8" s="42">
        <f t="shared" si="4"/>
        <v>2</v>
      </c>
      <c r="Z8" s="42">
        <f t="shared" si="4"/>
        <v>1</v>
      </c>
      <c r="AA8" s="42">
        <f t="shared" si="4"/>
        <v>1</v>
      </c>
      <c r="AB8" s="42">
        <f t="shared" si="4"/>
        <v>0</v>
      </c>
      <c r="AC8" s="42">
        <f t="shared" si="4"/>
        <v>17</v>
      </c>
      <c r="AD8" s="42">
        <f t="shared" si="4"/>
        <v>30</v>
      </c>
      <c r="AE8" s="42">
        <f t="shared" si="4"/>
        <v>18</v>
      </c>
      <c r="AF8" s="42">
        <f t="shared" si="4"/>
        <v>33</v>
      </c>
      <c r="AG8" s="42">
        <f t="shared" si="4"/>
        <v>68</v>
      </c>
      <c r="AH8" s="42">
        <f t="shared" si="4"/>
        <v>291</v>
      </c>
      <c r="AI8" s="42">
        <f t="shared" si="4"/>
        <v>329</v>
      </c>
      <c r="AJ8" s="42">
        <f t="shared" si="4"/>
        <v>330</v>
      </c>
      <c r="AK8" s="42">
        <f t="shared" si="4"/>
        <v>250</v>
      </c>
      <c r="AL8" s="42">
        <f t="shared" si="4"/>
        <v>349</v>
      </c>
      <c r="AM8" s="42">
        <f t="shared" si="4"/>
        <v>347</v>
      </c>
      <c r="AN8" s="42">
        <f t="shared" si="4"/>
        <v>250</v>
      </c>
      <c r="AO8" s="42">
        <f t="shared" si="4"/>
        <v>267</v>
      </c>
      <c r="AP8" s="42">
        <f t="shared" si="4"/>
        <v>295</v>
      </c>
      <c r="AQ8" s="42">
        <f t="shared" si="4"/>
        <v>380</v>
      </c>
      <c r="AR8" s="42">
        <f t="shared" si="4"/>
        <v>294</v>
      </c>
      <c r="AS8" s="42">
        <f t="shared" si="4"/>
        <v>587</v>
      </c>
      <c r="AT8" s="42">
        <f t="shared" si="4"/>
        <v>303</v>
      </c>
      <c r="AU8" s="42">
        <f t="shared" si="4"/>
        <v>282</v>
      </c>
      <c r="AV8" s="42">
        <f t="shared" si="4"/>
        <v>299</v>
      </c>
      <c r="AW8" s="42">
        <f t="shared" si="4"/>
        <v>259</v>
      </c>
      <c r="AX8" s="42">
        <f t="shared" si="4"/>
        <v>346</v>
      </c>
      <c r="AY8" s="42">
        <f t="shared" si="4"/>
        <v>357</v>
      </c>
      <c r="AZ8" s="42">
        <f t="shared" si="4"/>
        <v>307</v>
      </c>
      <c r="BA8" s="42">
        <f t="shared" si="4"/>
        <v>155</v>
      </c>
      <c r="BB8" s="42">
        <f t="shared" si="4"/>
        <v>216</v>
      </c>
      <c r="BC8" s="42">
        <f t="shared" si="4"/>
        <v>161</v>
      </c>
      <c r="BD8" s="42">
        <f t="shared" si="4"/>
        <v>199</v>
      </c>
      <c r="BE8" s="42">
        <f t="shared" si="4"/>
        <v>103</v>
      </c>
      <c r="BF8" s="42">
        <f t="shared" si="4"/>
        <v>74</v>
      </c>
      <c r="BG8" s="42">
        <f t="shared" si="4"/>
        <v>44</v>
      </c>
      <c r="BH8" s="42">
        <f t="shared" si="4"/>
        <v>69</v>
      </c>
      <c r="BI8" s="42">
        <f t="shared" si="4"/>
        <v>18</v>
      </c>
      <c r="BJ8" s="42">
        <f t="shared" si="4"/>
        <v>13</v>
      </c>
      <c r="BK8" s="42">
        <f t="shared" si="4"/>
        <v>2</v>
      </c>
      <c r="BL8" s="42">
        <f t="shared" si="4"/>
        <v>7</v>
      </c>
      <c r="BM8" s="42">
        <f t="shared" si="4"/>
        <v>0</v>
      </c>
      <c r="BN8" s="42">
        <f t="shared" si="4"/>
        <v>0</v>
      </c>
      <c r="BO8" s="42">
        <f t="shared" si="4"/>
        <v>0</v>
      </c>
      <c r="BP8" s="42">
        <f t="shared" ref="BP8:DM8" si="5">BP6-BP7</f>
        <v>2</v>
      </c>
      <c r="BQ8" s="42">
        <f t="shared" si="5"/>
        <v>1</v>
      </c>
      <c r="BR8" s="42">
        <f t="shared" si="5"/>
        <v>1</v>
      </c>
      <c r="BS8" s="42">
        <f t="shared" si="5"/>
        <v>0</v>
      </c>
      <c r="BT8" s="42">
        <f t="shared" si="5"/>
        <v>0</v>
      </c>
      <c r="BU8" s="42">
        <f t="shared" si="5"/>
        <v>0</v>
      </c>
      <c r="BV8" s="42">
        <f t="shared" si="5"/>
        <v>0</v>
      </c>
      <c r="BW8" s="42">
        <f t="shared" si="5"/>
        <v>0</v>
      </c>
      <c r="BX8" s="42">
        <f t="shared" si="5"/>
        <v>0</v>
      </c>
      <c r="BY8" s="42">
        <f t="shared" si="5"/>
        <v>0</v>
      </c>
      <c r="BZ8" s="42">
        <f t="shared" si="5"/>
        <v>0</v>
      </c>
      <c r="CA8" s="42">
        <f t="shared" si="5"/>
        <v>0</v>
      </c>
      <c r="CB8" s="42">
        <f t="shared" si="5"/>
        <v>0</v>
      </c>
      <c r="CC8" s="42">
        <f t="shared" si="5"/>
        <v>0</v>
      </c>
      <c r="CD8" s="42">
        <f t="shared" si="5"/>
        <v>0</v>
      </c>
      <c r="CE8" s="42">
        <f t="shared" si="5"/>
        <v>0</v>
      </c>
      <c r="CF8" s="42">
        <f t="shared" si="5"/>
        <v>0</v>
      </c>
      <c r="CG8" s="42">
        <f t="shared" si="5"/>
        <v>0</v>
      </c>
      <c r="CH8" s="42">
        <f t="shared" si="5"/>
        <v>0</v>
      </c>
      <c r="CI8" s="42">
        <f t="shared" si="5"/>
        <v>0</v>
      </c>
      <c r="CJ8" s="42">
        <f t="shared" si="5"/>
        <v>0</v>
      </c>
      <c r="CK8" s="42">
        <f t="shared" si="5"/>
        <v>0</v>
      </c>
      <c r="CL8" s="42">
        <f t="shared" si="5"/>
        <v>0</v>
      </c>
      <c r="CM8" s="42">
        <f t="shared" si="5"/>
        <v>0</v>
      </c>
      <c r="CN8" s="42">
        <f t="shared" si="5"/>
        <v>0</v>
      </c>
      <c r="CO8" s="42">
        <f t="shared" si="5"/>
        <v>1</v>
      </c>
      <c r="CP8" s="42">
        <f t="shared" si="5"/>
        <v>1</v>
      </c>
      <c r="CQ8" s="42">
        <f t="shared" si="5"/>
        <v>1</v>
      </c>
      <c r="CR8" s="42">
        <f t="shared" si="5"/>
        <v>0</v>
      </c>
      <c r="CS8" s="42">
        <f t="shared" si="5"/>
        <v>0</v>
      </c>
      <c r="CT8" s="42">
        <f t="shared" si="5"/>
        <v>0</v>
      </c>
      <c r="CU8" s="42">
        <f t="shared" si="5"/>
        <v>3</v>
      </c>
      <c r="CV8" s="42">
        <f t="shared" si="5"/>
        <v>2</v>
      </c>
      <c r="CW8" s="42">
        <f t="shared" si="5"/>
        <v>0</v>
      </c>
      <c r="CX8" s="42">
        <f t="shared" si="5"/>
        <v>2</v>
      </c>
      <c r="CY8" s="42">
        <f t="shared" si="5"/>
        <v>3</v>
      </c>
      <c r="CZ8" s="42">
        <f t="shared" si="5"/>
        <v>2</v>
      </c>
      <c r="DA8" s="42">
        <f t="shared" si="5"/>
        <v>0</v>
      </c>
      <c r="DB8" s="42">
        <f t="shared" si="5"/>
        <v>5</v>
      </c>
      <c r="DC8" s="42">
        <f t="shared" si="5"/>
        <v>4</v>
      </c>
      <c r="DD8" s="42">
        <f t="shared" si="5"/>
        <v>3</v>
      </c>
      <c r="DE8" s="42">
        <f t="shared" si="5"/>
        <v>1</v>
      </c>
      <c r="DF8" s="42">
        <f t="shared" si="5"/>
        <v>0</v>
      </c>
      <c r="DG8" s="42">
        <f t="shared" si="5"/>
        <v>2</v>
      </c>
      <c r="DH8" s="42">
        <f t="shared" si="5"/>
        <v>2</v>
      </c>
      <c r="DI8" s="42">
        <f t="shared" si="5"/>
        <v>0</v>
      </c>
      <c r="DJ8" s="42">
        <f t="shared" si="5"/>
        <v>0</v>
      </c>
      <c r="DK8" s="42">
        <f t="shared" si="5"/>
        <v>2</v>
      </c>
      <c r="DL8" s="42">
        <f t="shared" si="5"/>
        <v>0</v>
      </c>
      <c r="DM8" s="42">
        <f t="shared" si="5"/>
        <v>1</v>
      </c>
      <c r="DN8" s="67">
        <f>SUM(C8:DM8)</f>
        <v>7477</v>
      </c>
      <c r="DO8" s="58">
        <f t="shared" ref="DO8:DQ8" si="6">DO6-DO7</f>
        <v>0</v>
      </c>
      <c r="DP8" s="47">
        <f t="shared" si="6"/>
        <v>0</v>
      </c>
      <c r="DQ8" s="47">
        <f t="shared" si="6"/>
        <v>0</v>
      </c>
      <c r="DR8" s="47">
        <f>DR6-DR7</f>
        <v>0</v>
      </c>
      <c r="DS8" s="47">
        <f>DS6-DS7</f>
        <v>0</v>
      </c>
      <c r="DT8" s="78">
        <f>DN8+SUM(DO8:DS8)</f>
        <v>7477</v>
      </c>
    </row>
    <row r="9" spans="1:124" s="39" customFormat="1">
      <c r="B9" s="10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67"/>
      <c r="DO9" s="59"/>
      <c r="DT9" s="78"/>
    </row>
    <row r="10" spans="1:124" s="39" customFormat="1">
      <c r="A10" s="44" t="s">
        <v>12</v>
      </c>
      <c r="B10" s="104" t="s">
        <v>13</v>
      </c>
      <c r="C10" s="45">
        <v>1</v>
      </c>
      <c r="D10" s="45">
        <v>1</v>
      </c>
      <c r="E10" s="45">
        <v>3</v>
      </c>
      <c r="F10" s="45">
        <v>1</v>
      </c>
      <c r="G10" s="45">
        <v>5</v>
      </c>
      <c r="H10" s="45">
        <v>14</v>
      </c>
      <c r="I10" s="45">
        <v>16</v>
      </c>
      <c r="J10" s="45">
        <v>28</v>
      </c>
      <c r="K10" s="45">
        <v>45</v>
      </c>
      <c r="L10" s="45">
        <v>51</v>
      </c>
      <c r="M10" s="45">
        <v>62</v>
      </c>
      <c r="N10" s="45">
        <v>76</v>
      </c>
      <c r="O10" s="45">
        <v>64</v>
      </c>
      <c r="P10" s="45">
        <v>78</v>
      </c>
      <c r="Q10" s="45">
        <v>64</v>
      </c>
      <c r="R10" s="45">
        <v>128</v>
      </c>
      <c r="S10" s="45">
        <v>130</v>
      </c>
      <c r="T10" s="45">
        <v>197</v>
      </c>
      <c r="U10" s="45">
        <v>150</v>
      </c>
      <c r="V10" s="45">
        <v>203</v>
      </c>
      <c r="W10" s="45">
        <v>366</v>
      </c>
      <c r="X10" s="45">
        <v>492</v>
      </c>
      <c r="Y10" s="45">
        <v>734</v>
      </c>
      <c r="Z10" s="45">
        <v>865</v>
      </c>
      <c r="AA10" s="45">
        <v>977</v>
      </c>
      <c r="AB10" s="45">
        <v>979</v>
      </c>
      <c r="AC10" s="45">
        <v>1580</v>
      </c>
      <c r="AD10" s="45">
        <v>2231</v>
      </c>
      <c r="AE10" s="45">
        <v>2631</v>
      </c>
      <c r="AF10" s="45">
        <v>3450</v>
      </c>
      <c r="AG10" s="45">
        <v>4381</v>
      </c>
      <c r="AH10" s="45">
        <v>5656</v>
      </c>
      <c r="AI10" s="45">
        <v>5298</v>
      </c>
      <c r="AJ10" s="45">
        <v>4144</v>
      </c>
      <c r="AK10" s="45">
        <v>6051</v>
      </c>
      <c r="AL10" s="45">
        <v>7788</v>
      </c>
      <c r="AM10" s="45">
        <v>8581</v>
      </c>
      <c r="AN10" s="45">
        <v>13086</v>
      </c>
      <c r="AO10" s="45">
        <v>16766</v>
      </c>
      <c r="AP10" s="45">
        <v>19660</v>
      </c>
      <c r="AQ10" s="45">
        <v>20398</v>
      </c>
      <c r="AR10" s="45">
        <v>22609</v>
      </c>
      <c r="AS10" s="45">
        <v>23937</v>
      </c>
      <c r="AT10" s="45">
        <v>25173</v>
      </c>
      <c r="AU10" s="45">
        <v>22348</v>
      </c>
      <c r="AV10" s="45">
        <v>25141</v>
      </c>
      <c r="AW10" s="45">
        <v>25146</v>
      </c>
      <c r="AX10" s="45">
        <v>19872</v>
      </c>
      <c r="AY10" s="45">
        <v>19923</v>
      </c>
      <c r="AZ10" s="45">
        <v>21582</v>
      </c>
      <c r="BA10" s="45">
        <v>19831</v>
      </c>
      <c r="BB10" s="45">
        <v>17332</v>
      </c>
      <c r="BC10" s="45">
        <v>16407</v>
      </c>
      <c r="BD10" s="45">
        <v>15861</v>
      </c>
      <c r="BE10" s="45">
        <v>15698</v>
      </c>
      <c r="BF10" s="45">
        <v>20634</v>
      </c>
      <c r="BG10" s="45">
        <v>19657</v>
      </c>
      <c r="BH10" s="45">
        <v>16983</v>
      </c>
      <c r="BI10" s="45">
        <v>15319</v>
      </c>
      <c r="BJ10" s="45">
        <v>11956</v>
      </c>
      <c r="BK10" s="45">
        <v>9330</v>
      </c>
      <c r="BL10" s="45">
        <v>9545</v>
      </c>
      <c r="BM10" s="45">
        <v>8932</v>
      </c>
      <c r="BN10" s="45">
        <v>7084</v>
      </c>
      <c r="BO10" s="45">
        <v>6606</v>
      </c>
      <c r="BP10" s="45">
        <v>5395</v>
      </c>
      <c r="BQ10" s="45">
        <v>4722</v>
      </c>
      <c r="BR10" s="45">
        <v>4390</v>
      </c>
      <c r="BS10" s="45">
        <v>4024</v>
      </c>
      <c r="BT10" s="45">
        <v>3961</v>
      </c>
      <c r="BU10" s="45">
        <v>3760</v>
      </c>
      <c r="BV10" s="45">
        <v>3625</v>
      </c>
      <c r="BW10" s="45">
        <v>2780</v>
      </c>
      <c r="BX10" s="45">
        <v>1259</v>
      </c>
      <c r="BY10" s="45">
        <v>1305</v>
      </c>
      <c r="BZ10" s="45">
        <v>1869</v>
      </c>
      <c r="CA10" s="45">
        <v>1487</v>
      </c>
      <c r="CB10" s="45">
        <v>1203</v>
      </c>
      <c r="CC10" s="45">
        <v>869</v>
      </c>
      <c r="CD10" s="45">
        <v>746</v>
      </c>
      <c r="CE10" s="45">
        <v>759</v>
      </c>
      <c r="CF10" s="45">
        <v>637</v>
      </c>
      <c r="CG10" s="45">
        <v>770</v>
      </c>
      <c r="CH10" s="45">
        <v>784</v>
      </c>
      <c r="CI10" s="45">
        <v>570</v>
      </c>
      <c r="CJ10" s="45">
        <v>503</v>
      </c>
      <c r="CK10" s="45">
        <v>422</v>
      </c>
      <c r="CL10" s="45">
        <v>343</v>
      </c>
      <c r="CM10" s="45">
        <v>290</v>
      </c>
      <c r="CN10" s="45">
        <v>219</v>
      </c>
      <c r="CO10" s="45">
        <v>131</v>
      </c>
      <c r="CP10" s="45">
        <v>93</v>
      </c>
      <c r="CQ10" s="45">
        <v>61</v>
      </c>
      <c r="CR10" s="45">
        <v>22</v>
      </c>
      <c r="CS10" s="45">
        <v>10</v>
      </c>
      <c r="CT10" s="45">
        <v>8</v>
      </c>
      <c r="CU10" s="45">
        <v>8</v>
      </c>
      <c r="CV10" s="45">
        <v>9</v>
      </c>
      <c r="CW10" s="45">
        <v>16</v>
      </c>
      <c r="CX10" s="45">
        <v>4</v>
      </c>
      <c r="CY10" s="45">
        <v>7</v>
      </c>
      <c r="CZ10" s="45">
        <v>11</v>
      </c>
      <c r="DA10" s="45">
        <v>5</v>
      </c>
      <c r="DB10" s="45">
        <v>5</v>
      </c>
      <c r="DC10" s="45">
        <v>9</v>
      </c>
      <c r="DD10" s="45">
        <v>19</v>
      </c>
      <c r="DE10" s="45">
        <v>26</v>
      </c>
      <c r="DF10" s="45">
        <v>14</v>
      </c>
      <c r="DG10" s="45">
        <v>2</v>
      </c>
      <c r="DH10" s="45">
        <v>7</v>
      </c>
      <c r="DI10" s="45">
        <v>2</v>
      </c>
      <c r="DJ10" s="45">
        <v>6</v>
      </c>
      <c r="DK10" s="45">
        <v>6</v>
      </c>
      <c r="DL10" s="45">
        <v>3</v>
      </c>
      <c r="DM10" s="45">
        <v>3</v>
      </c>
      <c r="DN10" s="68">
        <f t="shared" si="0"/>
        <v>591516</v>
      </c>
      <c r="DO10" s="60">
        <v>4</v>
      </c>
      <c r="DP10" s="48">
        <v>0</v>
      </c>
      <c r="DQ10" s="48">
        <v>1</v>
      </c>
      <c r="DR10" s="48">
        <v>0</v>
      </c>
      <c r="DS10" s="48">
        <v>0</v>
      </c>
      <c r="DT10" s="79">
        <f>DN10+SUM(DO10:DS10)</f>
        <v>591521</v>
      </c>
    </row>
    <row r="11" spans="1:124" s="39" customFormat="1">
      <c r="A11" s="115" t="s">
        <v>14</v>
      </c>
      <c r="B11" s="116" t="s">
        <v>9</v>
      </c>
      <c r="C11" s="117">
        <v>0</v>
      </c>
      <c r="D11" s="117">
        <v>0</v>
      </c>
      <c r="E11" s="117">
        <v>3</v>
      </c>
      <c r="F11" s="117">
        <v>1</v>
      </c>
      <c r="G11" s="117">
        <v>5</v>
      </c>
      <c r="H11" s="117">
        <v>11</v>
      </c>
      <c r="I11" s="117">
        <v>15</v>
      </c>
      <c r="J11" s="117">
        <v>22</v>
      </c>
      <c r="K11" s="117">
        <v>44</v>
      </c>
      <c r="L11" s="117">
        <v>51</v>
      </c>
      <c r="M11" s="117">
        <v>62</v>
      </c>
      <c r="N11" s="117">
        <v>64</v>
      </c>
      <c r="O11" s="117">
        <v>61</v>
      </c>
      <c r="P11" s="117">
        <v>57</v>
      </c>
      <c r="Q11" s="117">
        <v>60</v>
      </c>
      <c r="R11" s="117">
        <v>90</v>
      </c>
      <c r="S11" s="117">
        <v>102</v>
      </c>
      <c r="T11" s="117">
        <v>135</v>
      </c>
      <c r="U11" s="117">
        <v>69</v>
      </c>
      <c r="V11" s="117">
        <v>103</v>
      </c>
      <c r="W11" s="117">
        <v>178</v>
      </c>
      <c r="X11" s="117">
        <v>232</v>
      </c>
      <c r="Y11" s="117">
        <v>652</v>
      </c>
      <c r="Z11" s="117">
        <v>749</v>
      </c>
      <c r="AA11" s="117">
        <v>886</v>
      </c>
      <c r="AB11" s="117">
        <v>878</v>
      </c>
      <c r="AC11" s="117">
        <v>1455</v>
      </c>
      <c r="AD11" s="117">
        <v>1773</v>
      </c>
      <c r="AE11" s="117">
        <v>2363</v>
      </c>
      <c r="AF11" s="117">
        <v>2833</v>
      </c>
      <c r="AG11" s="117">
        <v>3824</v>
      </c>
      <c r="AH11" s="117">
        <v>5131</v>
      </c>
      <c r="AI11" s="117">
        <v>4477</v>
      </c>
      <c r="AJ11" s="117">
        <v>3710</v>
      </c>
      <c r="AK11" s="117">
        <v>5402</v>
      </c>
      <c r="AL11" s="117">
        <v>6773</v>
      </c>
      <c r="AM11" s="117">
        <v>7920</v>
      </c>
      <c r="AN11" s="117">
        <v>12592</v>
      </c>
      <c r="AO11" s="117">
        <v>16256</v>
      </c>
      <c r="AP11" s="117">
        <v>19027</v>
      </c>
      <c r="AQ11" s="117">
        <v>19798</v>
      </c>
      <c r="AR11" s="117">
        <v>21853</v>
      </c>
      <c r="AS11" s="117">
        <v>23412</v>
      </c>
      <c r="AT11" s="117">
        <v>24230</v>
      </c>
      <c r="AU11" s="117">
        <v>21844</v>
      </c>
      <c r="AV11" s="117">
        <v>24500</v>
      </c>
      <c r="AW11" s="117">
        <v>24548</v>
      </c>
      <c r="AX11" s="117">
        <v>19494</v>
      </c>
      <c r="AY11" s="117">
        <v>19428</v>
      </c>
      <c r="AZ11" s="117">
        <v>21167</v>
      </c>
      <c r="BA11" s="117">
        <v>19425</v>
      </c>
      <c r="BB11" s="117">
        <v>16998</v>
      </c>
      <c r="BC11" s="117">
        <v>16178</v>
      </c>
      <c r="BD11" s="117">
        <v>15619</v>
      </c>
      <c r="BE11" s="117">
        <v>15551</v>
      </c>
      <c r="BF11" s="117">
        <v>20490</v>
      </c>
      <c r="BG11" s="117">
        <v>19421</v>
      </c>
      <c r="BH11" s="117">
        <v>16835</v>
      </c>
      <c r="BI11" s="117">
        <v>15120</v>
      </c>
      <c r="BJ11" s="117">
        <v>11798</v>
      </c>
      <c r="BK11" s="117">
        <v>9140</v>
      </c>
      <c r="BL11" s="117">
        <v>9444</v>
      </c>
      <c r="BM11" s="117">
        <v>8932</v>
      </c>
      <c r="BN11" s="117">
        <v>7084</v>
      </c>
      <c r="BO11" s="117">
        <v>6548</v>
      </c>
      <c r="BP11" s="117">
        <v>5324</v>
      </c>
      <c r="BQ11" s="117">
        <v>4660</v>
      </c>
      <c r="BR11" s="117">
        <v>4357</v>
      </c>
      <c r="BS11" s="117">
        <v>4001</v>
      </c>
      <c r="BT11" s="117">
        <v>3943</v>
      </c>
      <c r="BU11" s="117">
        <v>3749</v>
      </c>
      <c r="BV11" s="117">
        <v>3616</v>
      </c>
      <c r="BW11" s="117">
        <v>2775</v>
      </c>
      <c r="BX11" s="117">
        <v>1259</v>
      </c>
      <c r="BY11" s="117">
        <v>1303</v>
      </c>
      <c r="BZ11" s="117">
        <v>1865</v>
      </c>
      <c r="CA11" s="117">
        <v>1486</v>
      </c>
      <c r="CB11" s="117">
        <v>1203</v>
      </c>
      <c r="CC11" s="117">
        <v>869</v>
      </c>
      <c r="CD11" s="117">
        <v>746</v>
      </c>
      <c r="CE11" s="117">
        <v>759</v>
      </c>
      <c r="CF11" s="117">
        <v>637</v>
      </c>
      <c r="CG11" s="117">
        <v>767</v>
      </c>
      <c r="CH11" s="117">
        <v>784</v>
      </c>
      <c r="CI11" s="117">
        <v>570</v>
      </c>
      <c r="CJ11" s="117">
        <v>503</v>
      </c>
      <c r="CK11" s="117">
        <v>422</v>
      </c>
      <c r="CL11" s="117">
        <v>342</v>
      </c>
      <c r="CM11" s="117">
        <v>290</v>
      </c>
      <c r="CN11" s="117">
        <v>219</v>
      </c>
      <c r="CO11" s="117">
        <v>131</v>
      </c>
      <c r="CP11" s="117">
        <v>93</v>
      </c>
      <c r="CQ11" s="117">
        <v>61</v>
      </c>
      <c r="CR11" s="117">
        <v>22</v>
      </c>
      <c r="CS11" s="117">
        <v>10</v>
      </c>
      <c r="CT11" s="117">
        <v>8</v>
      </c>
      <c r="CU11" s="117">
        <v>4</v>
      </c>
      <c r="CV11" s="117">
        <v>8</v>
      </c>
      <c r="CW11" s="117">
        <v>16</v>
      </c>
      <c r="CX11" s="117">
        <v>3</v>
      </c>
      <c r="CY11" s="117">
        <v>7</v>
      </c>
      <c r="CZ11" s="117">
        <v>9</v>
      </c>
      <c r="DA11" s="117">
        <v>5</v>
      </c>
      <c r="DB11" s="117">
        <v>4</v>
      </c>
      <c r="DC11" s="117">
        <v>7</v>
      </c>
      <c r="DD11" s="117">
        <v>18</v>
      </c>
      <c r="DE11" s="117">
        <v>22</v>
      </c>
      <c r="DF11" s="117">
        <v>13</v>
      </c>
      <c r="DG11" s="117">
        <v>1</v>
      </c>
      <c r="DH11" s="117">
        <v>7</v>
      </c>
      <c r="DI11" s="117">
        <v>2</v>
      </c>
      <c r="DJ11" s="117">
        <v>5</v>
      </c>
      <c r="DK11" s="117">
        <v>6</v>
      </c>
      <c r="DL11" s="117">
        <v>2</v>
      </c>
      <c r="DM11" s="117">
        <v>2</v>
      </c>
      <c r="DN11" s="118">
        <f t="shared" si="0"/>
        <v>573838</v>
      </c>
      <c r="DO11" s="122">
        <v>4</v>
      </c>
      <c r="DP11" s="123">
        <v>0</v>
      </c>
      <c r="DQ11" s="123">
        <v>1</v>
      </c>
      <c r="DR11" s="123">
        <v>0</v>
      </c>
      <c r="DS11" s="123">
        <v>0</v>
      </c>
      <c r="DT11" s="121">
        <f>DN11+SUM(DO11:DS11)</f>
        <v>573843</v>
      </c>
    </row>
    <row r="12" spans="1:124" s="39" customFormat="1">
      <c r="A12" s="39" t="s">
        <v>15</v>
      </c>
      <c r="B12" s="103" t="s">
        <v>11</v>
      </c>
      <c r="C12" s="7">
        <v>1</v>
      </c>
      <c r="D12" s="7">
        <v>1</v>
      </c>
      <c r="E12" s="7">
        <v>0</v>
      </c>
      <c r="F12" s="7">
        <v>0</v>
      </c>
      <c r="G12" s="7">
        <v>0</v>
      </c>
      <c r="H12" s="7">
        <v>3</v>
      </c>
      <c r="I12" s="7">
        <v>1</v>
      </c>
      <c r="J12" s="7">
        <v>6</v>
      </c>
      <c r="K12" s="7">
        <v>1</v>
      </c>
      <c r="L12" s="7">
        <v>0</v>
      </c>
      <c r="M12" s="7">
        <v>0</v>
      </c>
      <c r="N12" s="7">
        <v>12</v>
      </c>
      <c r="O12" s="7">
        <v>3</v>
      </c>
      <c r="P12" s="7">
        <v>21</v>
      </c>
      <c r="Q12" s="7">
        <v>4</v>
      </c>
      <c r="R12" s="7">
        <v>38</v>
      </c>
      <c r="S12" s="7">
        <v>28</v>
      </c>
      <c r="T12" s="7">
        <v>62</v>
      </c>
      <c r="U12" s="7">
        <v>81</v>
      </c>
      <c r="V12" s="7">
        <v>100</v>
      </c>
      <c r="W12" s="7">
        <v>188</v>
      </c>
      <c r="X12" s="7">
        <v>260</v>
      </c>
      <c r="Y12" s="7">
        <v>82</v>
      </c>
      <c r="Z12" s="7">
        <v>116</v>
      </c>
      <c r="AA12" s="7">
        <v>91</v>
      </c>
      <c r="AB12" s="7">
        <v>101</v>
      </c>
      <c r="AC12" s="7">
        <v>125</v>
      </c>
      <c r="AD12" s="7">
        <v>458</v>
      </c>
      <c r="AE12" s="7">
        <v>268</v>
      </c>
      <c r="AF12" s="7">
        <v>617</v>
      </c>
      <c r="AG12" s="7">
        <v>557</v>
      </c>
      <c r="AH12" s="7">
        <v>525</v>
      </c>
      <c r="AI12" s="7">
        <v>821</v>
      </c>
      <c r="AJ12" s="7">
        <v>434</v>
      </c>
      <c r="AK12" s="7">
        <v>649</v>
      </c>
      <c r="AL12" s="7">
        <v>1015</v>
      </c>
      <c r="AM12" s="7">
        <v>661</v>
      </c>
      <c r="AN12" s="7">
        <v>494</v>
      </c>
      <c r="AO12" s="7">
        <v>510</v>
      </c>
      <c r="AP12" s="7">
        <v>633</v>
      </c>
      <c r="AQ12" s="7">
        <v>600</v>
      </c>
      <c r="AR12" s="7">
        <v>756</v>
      </c>
      <c r="AS12" s="7">
        <v>525</v>
      </c>
      <c r="AT12" s="7">
        <v>943</v>
      </c>
      <c r="AU12" s="7">
        <v>504</v>
      </c>
      <c r="AV12" s="7">
        <v>641</v>
      </c>
      <c r="AW12" s="7">
        <v>598</v>
      </c>
      <c r="AX12" s="7">
        <v>378</v>
      </c>
      <c r="AY12" s="7">
        <v>495</v>
      </c>
      <c r="AZ12" s="7">
        <v>415</v>
      </c>
      <c r="BA12" s="7">
        <v>406</v>
      </c>
      <c r="BB12" s="7">
        <v>334</v>
      </c>
      <c r="BC12" s="7">
        <v>229</v>
      </c>
      <c r="BD12" s="7">
        <v>242</v>
      </c>
      <c r="BE12" s="7">
        <v>147</v>
      </c>
      <c r="BF12" s="7">
        <v>144</v>
      </c>
      <c r="BG12" s="7">
        <v>236</v>
      </c>
      <c r="BH12" s="7">
        <v>148</v>
      </c>
      <c r="BI12" s="7">
        <v>199</v>
      </c>
      <c r="BJ12" s="7">
        <v>158</v>
      </c>
      <c r="BK12" s="7">
        <v>190</v>
      </c>
      <c r="BL12" s="7">
        <v>101</v>
      </c>
      <c r="BM12" s="7">
        <v>0</v>
      </c>
      <c r="BN12" s="7">
        <v>0</v>
      </c>
      <c r="BO12" s="7">
        <v>58</v>
      </c>
      <c r="BP12" s="7">
        <v>71</v>
      </c>
      <c r="BQ12" s="7">
        <v>62</v>
      </c>
      <c r="BR12" s="7">
        <v>33</v>
      </c>
      <c r="BS12" s="7">
        <v>23</v>
      </c>
      <c r="BT12" s="7">
        <v>18</v>
      </c>
      <c r="BU12" s="7">
        <v>11</v>
      </c>
      <c r="BV12" s="7">
        <v>9</v>
      </c>
      <c r="BW12" s="7">
        <v>5</v>
      </c>
      <c r="BX12" s="7">
        <v>0</v>
      </c>
      <c r="BY12" s="7">
        <v>2</v>
      </c>
      <c r="BZ12" s="7">
        <v>4</v>
      </c>
      <c r="CA12" s="7">
        <v>1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3</v>
      </c>
      <c r="CH12" s="7">
        <v>0</v>
      </c>
      <c r="CI12" s="7">
        <v>0</v>
      </c>
      <c r="CJ12" s="7">
        <v>0</v>
      </c>
      <c r="CK12" s="7">
        <v>0</v>
      </c>
      <c r="CL12" s="7">
        <v>1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4</v>
      </c>
      <c r="CV12" s="7">
        <v>1</v>
      </c>
      <c r="CW12" s="7">
        <v>0</v>
      </c>
      <c r="CX12" s="7">
        <v>1</v>
      </c>
      <c r="CY12" s="7">
        <v>0</v>
      </c>
      <c r="CZ12" s="7">
        <v>2</v>
      </c>
      <c r="DA12" s="7">
        <v>0</v>
      </c>
      <c r="DB12" s="7">
        <v>1</v>
      </c>
      <c r="DC12" s="7">
        <v>2</v>
      </c>
      <c r="DD12" s="7">
        <v>1</v>
      </c>
      <c r="DE12" s="7">
        <v>4</v>
      </c>
      <c r="DF12" s="7">
        <v>1</v>
      </c>
      <c r="DG12" s="7">
        <v>1</v>
      </c>
      <c r="DH12" s="7">
        <v>0</v>
      </c>
      <c r="DI12" s="7">
        <v>0</v>
      </c>
      <c r="DJ12" s="7">
        <v>1</v>
      </c>
      <c r="DK12" s="7">
        <v>0</v>
      </c>
      <c r="DL12" s="7">
        <v>1</v>
      </c>
      <c r="DM12" s="7">
        <v>1</v>
      </c>
      <c r="DN12" s="67">
        <f t="shared" si="0"/>
        <v>17678</v>
      </c>
      <c r="DO12" s="58">
        <f t="shared" ref="DO12:DQ12" si="7">DO10-DO11</f>
        <v>0</v>
      </c>
      <c r="DP12" s="47">
        <f t="shared" si="7"/>
        <v>0</v>
      </c>
      <c r="DQ12" s="47">
        <f t="shared" si="7"/>
        <v>0</v>
      </c>
      <c r="DR12" s="47">
        <f>DR10-DR11</f>
        <v>0</v>
      </c>
      <c r="DS12" s="47">
        <f>DS10-DS11</f>
        <v>0</v>
      </c>
      <c r="DT12" s="78">
        <f>DN12+SUM(DO12:DS12)</f>
        <v>17678</v>
      </c>
    </row>
    <row r="13" spans="1:124" s="39" customFormat="1" ht="19.5">
      <c r="B13" s="10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46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67"/>
      <c r="DO13" s="59"/>
      <c r="DT13" s="78"/>
    </row>
    <row r="14" spans="1:124" s="39" customFormat="1">
      <c r="A14" s="39" t="s">
        <v>16</v>
      </c>
      <c r="B14" s="105" t="s">
        <v>49</v>
      </c>
      <c r="C14" s="7">
        <v>1</v>
      </c>
      <c r="D14" s="7">
        <v>1</v>
      </c>
      <c r="E14" s="7">
        <v>3</v>
      </c>
      <c r="F14" s="7">
        <v>2</v>
      </c>
      <c r="G14" s="7">
        <v>8</v>
      </c>
      <c r="H14" s="7">
        <v>16</v>
      </c>
      <c r="I14" s="7">
        <v>19</v>
      </c>
      <c r="J14" s="7">
        <v>28</v>
      </c>
      <c r="K14" s="7">
        <v>48</v>
      </c>
      <c r="L14" s="7">
        <v>55</v>
      </c>
      <c r="M14" s="7">
        <v>65</v>
      </c>
      <c r="N14" s="7">
        <v>80</v>
      </c>
      <c r="O14" s="7">
        <v>75</v>
      </c>
      <c r="P14" s="7">
        <v>83</v>
      </c>
      <c r="Q14" s="7">
        <v>65</v>
      </c>
      <c r="R14" s="7">
        <v>167</v>
      </c>
      <c r="S14" s="7">
        <v>139</v>
      </c>
      <c r="T14" s="7">
        <v>202</v>
      </c>
      <c r="U14" s="7">
        <v>157</v>
      </c>
      <c r="V14" s="7">
        <v>260</v>
      </c>
      <c r="W14" s="7">
        <v>374</v>
      </c>
      <c r="X14" s="7">
        <v>503</v>
      </c>
      <c r="Y14" s="7">
        <v>758</v>
      </c>
      <c r="Z14" s="7">
        <v>896</v>
      </c>
      <c r="AA14" s="7">
        <v>981</v>
      </c>
      <c r="AB14" s="7">
        <v>983</v>
      </c>
      <c r="AC14" s="7">
        <v>1609</v>
      </c>
      <c r="AD14" s="7">
        <v>2264</v>
      </c>
      <c r="AE14" s="7">
        <v>2676</v>
      </c>
      <c r="AF14" s="7">
        <v>3500</v>
      </c>
      <c r="AG14" s="7">
        <v>4456</v>
      </c>
      <c r="AH14" s="7">
        <v>5964</v>
      </c>
      <c r="AI14" s="7">
        <v>5637</v>
      </c>
      <c r="AJ14" s="7">
        <v>4482</v>
      </c>
      <c r="AK14" s="7">
        <v>6309</v>
      </c>
      <c r="AL14" s="7">
        <v>8153</v>
      </c>
      <c r="AM14" s="7">
        <v>8935</v>
      </c>
      <c r="AN14" s="7">
        <v>13350</v>
      </c>
      <c r="AO14" s="7">
        <v>17037</v>
      </c>
      <c r="AP14" s="7">
        <v>19967</v>
      </c>
      <c r="AQ14" s="7">
        <v>20899</v>
      </c>
      <c r="AR14" s="7">
        <v>23204</v>
      </c>
      <c r="AS14" s="7">
        <v>24752</v>
      </c>
      <c r="AT14" s="7">
        <v>26040</v>
      </c>
      <c r="AU14" s="7">
        <v>23069</v>
      </c>
      <c r="AV14" s="7">
        <v>26307</v>
      </c>
      <c r="AW14" s="7">
        <v>27605</v>
      </c>
      <c r="AX14" s="7">
        <v>22765</v>
      </c>
      <c r="AY14" s="7">
        <v>22591</v>
      </c>
      <c r="AZ14" s="7">
        <v>23643</v>
      </c>
      <c r="BA14" s="7">
        <v>21395</v>
      </c>
      <c r="BB14" s="7">
        <v>19442</v>
      </c>
      <c r="BC14" s="7">
        <v>18368</v>
      </c>
      <c r="BD14" s="7">
        <v>18036</v>
      </c>
      <c r="BE14" s="7">
        <v>17486</v>
      </c>
      <c r="BF14" s="7">
        <v>22250</v>
      </c>
      <c r="BG14" s="7">
        <v>20517</v>
      </c>
      <c r="BH14" s="7">
        <v>18609</v>
      </c>
      <c r="BI14" s="7">
        <v>16012</v>
      </c>
      <c r="BJ14" s="7">
        <v>12309</v>
      </c>
      <c r="BK14" s="7">
        <v>9764</v>
      </c>
      <c r="BL14" s="7">
        <v>9970</v>
      </c>
      <c r="BM14" s="7">
        <v>9196</v>
      </c>
      <c r="BN14" s="7">
        <v>7189</v>
      </c>
      <c r="BO14" s="7">
        <v>6804</v>
      </c>
      <c r="BP14" s="7">
        <v>5514</v>
      </c>
      <c r="BQ14" s="7">
        <v>4831</v>
      </c>
      <c r="BR14" s="7">
        <v>4466</v>
      </c>
      <c r="BS14" s="7">
        <v>4088</v>
      </c>
      <c r="BT14" s="7">
        <v>4039</v>
      </c>
      <c r="BU14" s="7">
        <v>3840</v>
      </c>
      <c r="BV14" s="7">
        <v>3717</v>
      </c>
      <c r="BW14" s="7">
        <v>2858</v>
      </c>
      <c r="BX14" s="7">
        <v>1289</v>
      </c>
      <c r="BY14" s="7">
        <v>1343</v>
      </c>
      <c r="BZ14" s="7">
        <v>1929</v>
      </c>
      <c r="CA14" s="7">
        <v>1541</v>
      </c>
      <c r="CB14" s="7">
        <v>1258</v>
      </c>
      <c r="CC14" s="7">
        <v>896</v>
      </c>
      <c r="CD14" s="7">
        <v>777</v>
      </c>
      <c r="CE14" s="7">
        <v>799</v>
      </c>
      <c r="CF14" s="7">
        <v>671</v>
      </c>
      <c r="CG14" s="7">
        <v>787</v>
      </c>
      <c r="CH14" s="7">
        <v>819</v>
      </c>
      <c r="CI14" s="7">
        <v>593</v>
      </c>
      <c r="CJ14" s="7">
        <v>528</v>
      </c>
      <c r="CK14" s="7">
        <v>441</v>
      </c>
      <c r="CL14" s="7">
        <v>355</v>
      </c>
      <c r="CM14" s="7">
        <v>307</v>
      </c>
      <c r="CN14" s="7">
        <v>231</v>
      </c>
      <c r="CO14" s="7">
        <v>152</v>
      </c>
      <c r="CP14" s="7">
        <v>104</v>
      </c>
      <c r="CQ14" s="7">
        <v>65</v>
      </c>
      <c r="CR14" s="7">
        <v>29</v>
      </c>
      <c r="CS14" s="7">
        <v>14</v>
      </c>
      <c r="CT14" s="7">
        <v>10</v>
      </c>
      <c r="CU14" s="7">
        <v>14</v>
      </c>
      <c r="CV14" s="7">
        <v>12</v>
      </c>
      <c r="CW14" s="7">
        <v>21</v>
      </c>
      <c r="CX14" s="7">
        <v>8</v>
      </c>
      <c r="CY14" s="7">
        <v>10</v>
      </c>
      <c r="CZ14" s="7">
        <v>15</v>
      </c>
      <c r="DA14" s="7">
        <v>9</v>
      </c>
      <c r="DB14" s="7">
        <v>11</v>
      </c>
      <c r="DC14" s="7">
        <v>16</v>
      </c>
      <c r="DD14" s="7">
        <v>29</v>
      </c>
      <c r="DE14" s="7">
        <v>36</v>
      </c>
      <c r="DF14" s="7">
        <v>17</v>
      </c>
      <c r="DG14" s="7">
        <v>14</v>
      </c>
      <c r="DH14" s="7">
        <v>16</v>
      </c>
      <c r="DI14" s="7">
        <v>4</v>
      </c>
      <c r="DJ14" s="7">
        <v>7</v>
      </c>
      <c r="DK14" s="7">
        <v>9</v>
      </c>
      <c r="DL14" s="7">
        <v>13</v>
      </c>
      <c r="DM14" s="7">
        <v>9</v>
      </c>
      <c r="DN14" s="67">
        <f t="shared" si="0"/>
        <v>627091</v>
      </c>
      <c r="DO14" s="58">
        <f t="shared" ref="DO14:DQ16" si="8">DO6+DO10</f>
        <v>8</v>
      </c>
      <c r="DP14" s="47">
        <f t="shared" si="8"/>
        <v>9</v>
      </c>
      <c r="DQ14" s="47">
        <f t="shared" si="8"/>
        <v>3</v>
      </c>
      <c r="DR14" s="47">
        <f t="shared" ref="DR14:DS16" si="9">DR6+DR10</f>
        <v>0</v>
      </c>
      <c r="DS14" s="47">
        <f t="shared" si="9"/>
        <v>0</v>
      </c>
      <c r="DT14" s="78">
        <f>DN14+SUM(DO14:DS14)</f>
        <v>627111</v>
      </c>
    </row>
    <row r="15" spans="1:124" s="39" customFormat="1">
      <c r="A15" s="115" t="s">
        <v>17</v>
      </c>
      <c r="B15" s="116" t="s">
        <v>9</v>
      </c>
      <c r="C15" s="117">
        <v>1</v>
      </c>
      <c r="D15" s="117">
        <v>1</v>
      </c>
      <c r="E15" s="117">
        <v>3</v>
      </c>
      <c r="F15" s="117">
        <v>1</v>
      </c>
      <c r="G15" s="117">
        <v>8</v>
      </c>
      <c r="H15" s="117">
        <v>11</v>
      </c>
      <c r="I15" s="117">
        <v>18</v>
      </c>
      <c r="J15" s="117">
        <v>22</v>
      </c>
      <c r="K15" s="117">
        <v>47</v>
      </c>
      <c r="L15" s="117">
        <v>55</v>
      </c>
      <c r="M15" s="117">
        <v>64</v>
      </c>
      <c r="N15" s="117">
        <v>67</v>
      </c>
      <c r="O15" s="117">
        <v>72</v>
      </c>
      <c r="P15" s="117">
        <v>61</v>
      </c>
      <c r="Q15" s="117">
        <v>61</v>
      </c>
      <c r="R15" s="117">
        <v>122</v>
      </c>
      <c r="S15" s="117">
        <v>107</v>
      </c>
      <c r="T15" s="117">
        <v>139</v>
      </c>
      <c r="U15" s="117">
        <v>70</v>
      </c>
      <c r="V15" s="117">
        <v>105</v>
      </c>
      <c r="W15" s="117">
        <v>182</v>
      </c>
      <c r="X15" s="117">
        <v>241</v>
      </c>
      <c r="Y15" s="117">
        <v>674</v>
      </c>
      <c r="Z15" s="117">
        <v>779</v>
      </c>
      <c r="AA15" s="117">
        <v>889</v>
      </c>
      <c r="AB15" s="117">
        <v>882</v>
      </c>
      <c r="AC15" s="117">
        <v>1467</v>
      </c>
      <c r="AD15" s="117">
        <v>1776</v>
      </c>
      <c r="AE15" s="117">
        <v>2390</v>
      </c>
      <c r="AF15" s="117">
        <v>2850</v>
      </c>
      <c r="AG15" s="117">
        <v>3831</v>
      </c>
      <c r="AH15" s="117">
        <v>5148</v>
      </c>
      <c r="AI15" s="117">
        <v>4487</v>
      </c>
      <c r="AJ15" s="117">
        <v>3718</v>
      </c>
      <c r="AK15" s="117">
        <v>5410</v>
      </c>
      <c r="AL15" s="117">
        <v>6789</v>
      </c>
      <c r="AM15" s="117">
        <v>7927</v>
      </c>
      <c r="AN15" s="117">
        <v>12606</v>
      </c>
      <c r="AO15" s="117">
        <v>16260</v>
      </c>
      <c r="AP15" s="117">
        <v>19039</v>
      </c>
      <c r="AQ15" s="117">
        <v>19919</v>
      </c>
      <c r="AR15" s="117">
        <v>22154</v>
      </c>
      <c r="AS15" s="117">
        <v>23640</v>
      </c>
      <c r="AT15" s="117">
        <v>24794</v>
      </c>
      <c r="AU15" s="117">
        <v>22283</v>
      </c>
      <c r="AV15" s="117">
        <v>25367</v>
      </c>
      <c r="AW15" s="117">
        <v>26748</v>
      </c>
      <c r="AX15" s="117">
        <v>22041</v>
      </c>
      <c r="AY15" s="117">
        <v>21739</v>
      </c>
      <c r="AZ15" s="117">
        <v>22921</v>
      </c>
      <c r="BA15" s="117">
        <v>20834</v>
      </c>
      <c r="BB15" s="117">
        <v>18892</v>
      </c>
      <c r="BC15" s="117">
        <v>17978</v>
      </c>
      <c r="BD15" s="117">
        <v>17595</v>
      </c>
      <c r="BE15" s="117">
        <v>17236</v>
      </c>
      <c r="BF15" s="117">
        <v>22032</v>
      </c>
      <c r="BG15" s="117">
        <v>20237</v>
      </c>
      <c r="BH15" s="117">
        <v>18392</v>
      </c>
      <c r="BI15" s="117">
        <v>15795</v>
      </c>
      <c r="BJ15" s="117">
        <v>12138</v>
      </c>
      <c r="BK15" s="117">
        <v>9572</v>
      </c>
      <c r="BL15" s="117">
        <v>9862</v>
      </c>
      <c r="BM15" s="117">
        <v>9196</v>
      </c>
      <c r="BN15" s="117">
        <v>7189</v>
      </c>
      <c r="BO15" s="117">
        <v>6746</v>
      </c>
      <c r="BP15" s="117">
        <v>5441</v>
      </c>
      <c r="BQ15" s="117">
        <v>4768</v>
      </c>
      <c r="BR15" s="117">
        <v>4432</v>
      </c>
      <c r="BS15" s="117">
        <v>4065</v>
      </c>
      <c r="BT15" s="117">
        <v>4021</v>
      </c>
      <c r="BU15" s="117">
        <v>3829</v>
      </c>
      <c r="BV15" s="117">
        <v>3708</v>
      </c>
      <c r="BW15" s="117">
        <v>2853</v>
      </c>
      <c r="BX15" s="117">
        <v>1289</v>
      </c>
      <c r="BY15" s="117">
        <v>1341</v>
      </c>
      <c r="BZ15" s="117">
        <v>1925</v>
      </c>
      <c r="CA15" s="117">
        <v>1540</v>
      </c>
      <c r="CB15" s="117">
        <v>1258</v>
      </c>
      <c r="CC15" s="117">
        <v>896</v>
      </c>
      <c r="CD15" s="117">
        <v>777</v>
      </c>
      <c r="CE15" s="117">
        <v>799</v>
      </c>
      <c r="CF15" s="117">
        <v>671</v>
      </c>
      <c r="CG15" s="117">
        <v>784</v>
      </c>
      <c r="CH15" s="117">
        <v>819</v>
      </c>
      <c r="CI15" s="117">
        <v>593</v>
      </c>
      <c r="CJ15" s="117">
        <v>528</v>
      </c>
      <c r="CK15" s="117">
        <v>441</v>
      </c>
      <c r="CL15" s="117">
        <v>354</v>
      </c>
      <c r="CM15" s="117">
        <v>307</v>
      </c>
      <c r="CN15" s="117">
        <v>231</v>
      </c>
      <c r="CO15" s="117">
        <v>151</v>
      </c>
      <c r="CP15" s="117">
        <v>103</v>
      </c>
      <c r="CQ15" s="117">
        <v>64</v>
      </c>
      <c r="CR15" s="117">
        <v>29</v>
      </c>
      <c r="CS15" s="117">
        <v>14</v>
      </c>
      <c r="CT15" s="117">
        <v>10</v>
      </c>
      <c r="CU15" s="117">
        <v>7</v>
      </c>
      <c r="CV15" s="117">
        <v>9</v>
      </c>
      <c r="CW15" s="117">
        <v>21</v>
      </c>
      <c r="CX15" s="117">
        <v>5</v>
      </c>
      <c r="CY15" s="117">
        <v>7</v>
      </c>
      <c r="CZ15" s="117">
        <v>11</v>
      </c>
      <c r="DA15" s="117">
        <v>9</v>
      </c>
      <c r="DB15" s="117">
        <v>5</v>
      </c>
      <c r="DC15" s="117">
        <v>10</v>
      </c>
      <c r="DD15" s="117">
        <v>25</v>
      </c>
      <c r="DE15" s="117">
        <v>31</v>
      </c>
      <c r="DF15" s="117">
        <v>16</v>
      </c>
      <c r="DG15" s="117">
        <v>11</v>
      </c>
      <c r="DH15" s="117">
        <v>14</v>
      </c>
      <c r="DI15" s="117">
        <v>4</v>
      </c>
      <c r="DJ15" s="117">
        <v>6</v>
      </c>
      <c r="DK15" s="117">
        <v>7</v>
      </c>
      <c r="DL15" s="117">
        <v>12</v>
      </c>
      <c r="DM15" s="117">
        <v>7</v>
      </c>
      <c r="DN15" s="118">
        <f t="shared" si="0"/>
        <v>601938</v>
      </c>
      <c r="DO15" s="122">
        <f t="shared" si="8"/>
        <v>8</v>
      </c>
      <c r="DP15" s="123">
        <f t="shared" si="8"/>
        <v>9</v>
      </c>
      <c r="DQ15" s="123">
        <f t="shared" si="8"/>
        <v>3</v>
      </c>
      <c r="DR15" s="123">
        <f t="shared" si="9"/>
        <v>0</v>
      </c>
      <c r="DS15" s="123">
        <f t="shared" si="9"/>
        <v>0</v>
      </c>
      <c r="DT15" s="121">
        <f>DN15+SUM(DO15:DS15)</f>
        <v>601958</v>
      </c>
    </row>
    <row r="16" spans="1:124" s="39" customFormat="1">
      <c r="A16" s="39" t="s">
        <v>18</v>
      </c>
      <c r="B16" s="103" t="s">
        <v>11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5</v>
      </c>
      <c r="I16" s="7">
        <v>1</v>
      </c>
      <c r="J16" s="7">
        <v>6</v>
      </c>
      <c r="K16" s="7">
        <v>1</v>
      </c>
      <c r="L16" s="7">
        <v>0</v>
      </c>
      <c r="M16" s="7">
        <v>1</v>
      </c>
      <c r="N16" s="7">
        <v>13</v>
      </c>
      <c r="O16" s="7">
        <v>3</v>
      </c>
      <c r="P16" s="7">
        <v>22</v>
      </c>
      <c r="Q16" s="7">
        <v>4</v>
      </c>
      <c r="R16" s="7">
        <v>45</v>
      </c>
      <c r="S16" s="7">
        <v>32</v>
      </c>
      <c r="T16" s="7">
        <v>63</v>
      </c>
      <c r="U16" s="7">
        <v>87</v>
      </c>
      <c r="V16" s="7">
        <v>155</v>
      </c>
      <c r="W16" s="7">
        <v>192</v>
      </c>
      <c r="X16" s="7">
        <v>262</v>
      </c>
      <c r="Y16" s="7">
        <v>84</v>
      </c>
      <c r="Z16" s="7">
        <v>117</v>
      </c>
      <c r="AA16" s="7">
        <v>92</v>
      </c>
      <c r="AB16" s="7">
        <v>101</v>
      </c>
      <c r="AC16" s="7">
        <v>142</v>
      </c>
      <c r="AD16" s="7">
        <v>488</v>
      </c>
      <c r="AE16" s="7">
        <v>286</v>
      </c>
      <c r="AF16" s="7">
        <v>650</v>
      </c>
      <c r="AG16" s="7">
        <v>625</v>
      </c>
      <c r="AH16" s="7">
        <v>816</v>
      </c>
      <c r="AI16" s="7">
        <v>1150</v>
      </c>
      <c r="AJ16" s="7">
        <v>764</v>
      </c>
      <c r="AK16" s="7">
        <v>899</v>
      </c>
      <c r="AL16" s="7">
        <v>1364</v>
      </c>
      <c r="AM16" s="7">
        <v>1008</v>
      </c>
      <c r="AN16" s="7">
        <v>744</v>
      </c>
      <c r="AO16" s="7">
        <v>777</v>
      </c>
      <c r="AP16" s="7">
        <v>928</v>
      </c>
      <c r="AQ16" s="7">
        <v>980</v>
      </c>
      <c r="AR16" s="7">
        <v>1050</v>
      </c>
      <c r="AS16" s="7">
        <v>1112</v>
      </c>
      <c r="AT16" s="7">
        <v>1246</v>
      </c>
      <c r="AU16" s="7">
        <v>786</v>
      </c>
      <c r="AV16" s="7">
        <v>940</v>
      </c>
      <c r="AW16" s="7">
        <v>857</v>
      </c>
      <c r="AX16" s="7">
        <v>724</v>
      </c>
      <c r="AY16" s="7">
        <v>852</v>
      </c>
      <c r="AZ16" s="7">
        <v>722</v>
      </c>
      <c r="BA16" s="7">
        <v>561</v>
      </c>
      <c r="BB16" s="7">
        <v>550</v>
      </c>
      <c r="BC16" s="7">
        <v>390</v>
      </c>
      <c r="BD16" s="7">
        <v>441</v>
      </c>
      <c r="BE16" s="7">
        <v>250</v>
      </c>
      <c r="BF16" s="7">
        <v>218</v>
      </c>
      <c r="BG16" s="7">
        <v>280</v>
      </c>
      <c r="BH16" s="7">
        <v>217</v>
      </c>
      <c r="BI16" s="7">
        <v>217</v>
      </c>
      <c r="BJ16" s="7">
        <v>171</v>
      </c>
      <c r="BK16" s="7">
        <v>192</v>
      </c>
      <c r="BL16" s="7">
        <v>108</v>
      </c>
      <c r="BM16" s="7">
        <v>0</v>
      </c>
      <c r="BN16" s="7">
        <v>0</v>
      </c>
      <c r="BO16" s="7">
        <v>58</v>
      </c>
      <c r="BP16" s="7">
        <v>73</v>
      </c>
      <c r="BQ16" s="7">
        <v>63</v>
      </c>
      <c r="BR16" s="7">
        <v>34</v>
      </c>
      <c r="BS16" s="7">
        <v>23</v>
      </c>
      <c r="BT16" s="7">
        <v>18</v>
      </c>
      <c r="BU16" s="7">
        <v>11</v>
      </c>
      <c r="BV16" s="7">
        <v>9</v>
      </c>
      <c r="BW16" s="7">
        <v>5</v>
      </c>
      <c r="BX16" s="7">
        <v>0</v>
      </c>
      <c r="BY16" s="7">
        <v>2</v>
      </c>
      <c r="BZ16" s="7">
        <v>4</v>
      </c>
      <c r="CA16" s="7">
        <v>1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3</v>
      </c>
      <c r="CH16" s="7">
        <v>0</v>
      </c>
      <c r="CI16" s="7">
        <v>0</v>
      </c>
      <c r="CJ16" s="7">
        <v>0</v>
      </c>
      <c r="CK16" s="7">
        <v>0</v>
      </c>
      <c r="CL16" s="7">
        <v>1</v>
      </c>
      <c r="CM16" s="7">
        <v>0</v>
      </c>
      <c r="CN16" s="7">
        <v>0</v>
      </c>
      <c r="CO16" s="7">
        <v>1</v>
      </c>
      <c r="CP16" s="7">
        <v>1</v>
      </c>
      <c r="CQ16" s="7">
        <v>1</v>
      </c>
      <c r="CR16" s="7">
        <v>0</v>
      </c>
      <c r="CS16" s="7">
        <v>0</v>
      </c>
      <c r="CT16" s="7">
        <v>0</v>
      </c>
      <c r="CU16" s="7">
        <v>7</v>
      </c>
      <c r="CV16" s="7">
        <v>3</v>
      </c>
      <c r="CW16" s="7">
        <v>0</v>
      </c>
      <c r="CX16" s="7">
        <v>3</v>
      </c>
      <c r="CY16" s="7">
        <v>3</v>
      </c>
      <c r="CZ16" s="7">
        <v>4</v>
      </c>
      <c r="DA16" s="7">
        <v>0</v>
      </c>
      <c r="DB16" s="7">
        <v>6</v>
      </c>
      <c r="DC16" s="7">
        <v>6</v>
      </c>
      <c r="DD16" s="7">
        <v>4</v>
      </c>
      <c r="DE16" s="7">
        <v>5</v>
      </c>
      <c r="DF16" s="7">
        <v>1</v>
      </c>
      <c r="DG16" s="7">
        <v>3</v>
      </c>
      <c r="DH16" s="7">
        <v>2</v>
      </c>
      <c r="DI16" s="7">
        <v>0</v>
      </c>
      <c r="DJ16" s="7">
        <v>1</v>
      </c>
      <c r="DK16" s="7">
        <v>2</v>
      </c>
      <c r="DL16" s="7">
        <v>1</v>
      </c>
      <c r="DM16" s="7">
        <v>2</v>
      </c>
      <c r="DN16" s="67">
        <f t="shared" si="0"/>
        <v>25153</v>
      </c>
      <c r="DO16" s="58">
        <f t="shared" si="8"/>
        <v>0</v>
      </c>
      <c r="DP16" s="47">
        <f t="shared" si="8"/>
        <v>0</v>
      </c>
      <c r="DQ16" s="47">
        <f t="shared" si="8"/>
        <v>0</v>
      </c>
      <c r="DR16" s="47">
        <f t="shared" si="9"/>
        <v>0</v>
      </c>
      <c r="DS16" s="47">
        <f t="shared" si="9"/>
        <v>0</v>
      </c>
      <c r="DT16" s="78">
        <f>DN16+SUM(DO16:DS16)</f>
        <v>25153</v>
      </c>
    </row>
    <row r="17" spans="1:124">
      <c r="B17" s="106" t="s">
        <v>40</v>
      </c>
      <c r="C17" s="54">
        <f>C16/C14*100</f>
        <v>0</v>
      </c>
      <c r="D17" s="54">
        <f t="shared" ref="D17:W17" si="10">D16/D14*100</f>
        <v>0</v>
      </c>
      <c r="E17" s="54">
        <f t="shared" si="10"/>
        <v>0</v>
      </c>
      <c r="F17" s="54">
        <f t="shared" si="10"/>
        <v>50</v>
      </c>
      <c r="G17" s="54">
        <f t="shared" si="10"/>
        <v>0</v>
      </c>
      <c r="H17" s="54">
        <f t="shared" si="10"/>
        <v>31.25</v>
      </c>
      <c r="I17" s="54">
        <f t="shared" si="10"/>
        <v>5.2631578947368416</v>
      </c>
      <c r="J17" s="54">
        <f t="shared" si="10"/>
        <v>21.428571428571427</v>
      </c>
      <c r="K17" s="54">
        <f t="shared" si="10"/>
        <v>2.083333333333333</v>
      </c>
      <c r="L17" s="54">
        <f t="shared" si="10"/>
        <v>0</v>
      </c>
      <c r="M17" s="54">
        <f t="shared" si="10"/>
        <v>1.5384615384615385</v>
      </c>
      <c r="N17" s="54">
        <f t="shared" si="10"/>
        <v>16.25</v>
      </c>
      <c r="O17" s="54">
        <f t="shared" si="10"/>
        <v>4</v>
      </c>
      <c r="P17" s="54">
        <f t="shared" si="10"/>
        <v>26.506024096385545</v>
      </c>
      <c r="Q17" s="54">
        <f t="shared" si="10"/>
        <v>6.1538461538461542</v>
      </c>
      <c r="R17" s="54">
        <f t="shared" si="10"/>
        <v>26.946107784431138</v>
      </c>
      <c r="S17" s="54">
        <f t="shared" si="10"/>
        <v>23.021582733812952</v>
      </c>
      <c r="T17" s="54">
        <f t="shared" si="10"/>
        <v>31.188118811881189</v>
      </c>
      <c r="U17" s="54">
        <f t="shared" si="10"/>
        <v>55.414012738853501</v>
      </c>
      <c r="V17" s="54">
        <f t="shared" si="10"/>
        <v>59.615384615384613</v>
      </c>
      <c r="W17" s="54">
        <f t="shared" si="10"/>
        <v>51.336898395721931</v>
      </c>
      <c r="X17" s="54">
        <f t="shared" ref="X17" si="11">X16/X14*100</f>
        <v>52.087475149105366</v>
      </c>
      <c r="Y17" s="54">
        <f t="shared" ref="Y17" si="12">Y16/Y14*100</f>
        <v>11.081794195250659</v>
      </c>
      <c r="Z17" s="54">
        <f t="shared" ref="Z17" si="13">Z16/Z14*100</f>
        <v>13.058035714285715</v>
      </c>
      <c r="AA17" s="54">
        <f t="shared" ref="AA17" si="14">AA16/AA14*100</f>
        <v>9.3781855249745156</v>
      </c>
      <c r="AB17" s="54">
        <f t="shared" ref="AB17" si="15">AB16/AB14*100</f>
        <v>10.274669379450661</v>
      </c>
      <c r="AC17" s="54">
        <f t="shared" ref="AC17" si="16">AC16/AC14*100</f>
        <v>8.8253573648228709</v>
      </c>
      <c r="AD17" s="54">
        <f t="shared" ref="AD17" si="17">AD16/AD14*100</f>
        <v>21.554770318021202</v>
      </c>
      <c r="AE17" s="54">
        <f t="shared" ref="AE17" si="18">AE16/AE14*100</f>
        <v>10.687593423019431</v>
      </c>
      <c r="AF17" s="54">
        <f t="shared" ref="AF17" si="19">AF16/AF14*100</f>
        <v>18.571428571428573</v>
      </c>
      <c r="AG17" s="54">
        <f t="shared" ref="AG17" si="20">AG16/AG14*100</f>
        <v>14.026032315978457</v>
      </c>
      <c r="AH17" s="54">
        <f t="shared" ref="AH17" si="21">AH16/AH14*100</f>
        <v>13.682092555331993</v>
      </c>
      <c r="AI17" s="54">
        <f t="shared" ref="AI17" si="22">AI16/AI14*100</f>
        <v>20.400922476494589</v>
      </c>
      <c r="AJ17" s="54">
        <f t="shared" ref="AJ17" si="23">AJ16/AJ14*100</f>
        <v>17.045961624274877</v>
      </c>
      <c r="AK17" s="54">
        <f t="shared" ref="AK17" si="24">AK16/AK14*100</f>
        <v>14.249484862894279</v>
      </c>
      <c r="AL17" s="54">
        <f t="shared" ref="AL17" si="25">AL16/AL14*100</f>
        <v>16.730038022813687</v>
      </c>
      <c r="AM17" s="54">
        <f t="shared" ref="AM17" si="26">AM16/AM14*100</f>
        <v>11.281477336317851</v>
      </c>
      <c r="AN17" s="54">
        <f t="shared" ref="AN17" si="27">AN16/AN14*100</f>
        <v>5.5730337078651688</v>
      </c>
      <c r="AO17" s="54">
        <f t="shared" ref="AO17" si="28">AO16/AO14*100</f>
        <v>4.5606620883958442</v>
      </c>
      <c r="AP17" s="54">
        <f t="shared" ref="AP17:AQ17" si="29">AP16/AP14*100</f>
        <v>4.6476686532779086</v>
      </c>
      <c r="AQ17" s="54">
        <f t="shared" si="29"/>
        <v>4.6892195798842051</v>
      </c>
      <c r="AR17" s="54">
        <f t="shared" ref="AR17" si="30">AR16/AR14*100</f>
        <v>4.5250818824340628</v>
      </c>
      <c r="AS17" s="54">
        <f t="shared" ref="AS17" si="31">AS16/AS14*100</f>
        <v>4.4925662572721397</v>
      </c>
      <c r="AT17" s="54">
        <f t="shared" ref="AT17" si="32">AT16/AT14*100</f>
        <v>4.78494623655914</v>
      </c>
      <c r="AU17" s="54">
        <f t="shared" ref="AU17" si="33">AU16/AU14*100</f>
        <v>3.4071697949629374</v>
      </c>
      <c r="AV17" s="54">
        <f t="shared" ref="AV17" si="34">AV16/AV14*100</f>
        <v>3.5731934466111683</v>
      </c>
      <c r="AW17" s="54">
        <f t="shared" ref="AW17" si="35">AW16/AW14*100</f>
        <v>3.1045100525267162</v>
      </c>
      <c r="AX17" s="54">
        <f t="shared" ref="AX17" si="36">AX16/AX14*100</f>
        <v>3.1803206676916322</v>
      </c>
      <c r="AY17" s="54">
        <f t="shared" ref="AY17" si="37">AY16/AY14*100</f>
        <v>3.7714133947147093</v>
      </c>
      <c r="AZ17" s="54">
        <f t="shared" ref="AZ17" si="38">AZ16/AZ14*100</f>
        <v>3.0537579833354482</v>
      </c>
      <c r="BA17" s="54">
        <f t="shared" ref="BA17" si="39">BA16/BA14*100</f>
        <v>2.6221079691516711</v>
      </c>
      <c r="BB17" s="54">
        <f t="shared" ref="BB17" si="40">BB16/BB14*100</f>
        <v>2.8289270651167575</v>
      </c>
      <c r="BC17" s="54">
        <f t="shared" ref="BC17" si="41">BC16/BC14*100</f>
        <v>2.123257839721254</v>
      </c>
      <c r="BD17" s="54">
        <f t="shared" ref="BD17" si="42">BD16/BD14*100</f>
        <v>2.4451097804391217</v>
      </c>
      <c r="BE17" s="54">
        <f t="shared" ref="BE17" si="43">BE16/BE14*100</f>
        <v>1.4297152007320142</v>
      </c>
      <c r="BF17" s="54">
        <f t="shared" ref="BF17" si="44">BF16/BF14*100</f>
        <v>0.97977528089887644</v>
      </c>
      <c r="BG17" s="54">
        <f t="shared" ref="BG17" si="45">BG16/BG14*100</f>
        <v>1.3647219379051518</v>
      </c>
      <c r="BH17" s="54">
        <f t="shared" ref="BH17" si="46">BH16/BH14*100</f>
        <v>1.1661024235584931</v>
      </c>
      <c r="BI17" s="54">
        <f t="shared" ref="BI17" si="47">BI16/BI14*100</f>
        <v>1.355233574818886</v>
      </c>
      <c r="BJ17" s="54">
        <f t="shared" ref="BJ17:BK17" si="48">BJ16/BJ14*100</f>
        <v>1.389227394589325</v>
      </c>
      <c r="BK17" s="54">
        <f t="shared" si="48"/>
        <v>1.9664072101597707</v>
      </c>
      <c r="BL17" s="54">
        <f t="shared" ref="BL17" si="49">BL16/BL14*100</f>
        <v>1.0832497492477433</v>
      </c>
      <c r="BM17" s="54">
        <f t="shared" ref="BM17" si="50">BM16/BM14*100</f>
        <v>0</v>
      </c>
      <c r="BN17" s="54">
        <f t="shared" ref="BN17" si="51">BN16/BN14*100</f>
        <v>0</v>
      </c>
      <c r="BO17" s="54">
        <f t="shared" ref="BO17" si="52">BO16/BO14*100</f>
        <v>0.85243974132863021</v>
      </c>
      <c r="BP17" s="54">
        <f t="shared" ref="BP17" si="53">BP16/BP14*100</f>
        <v>1.3239027928908234</v>
      </c>
      <c r="BQ17" s="54">
        <f t="shared" ref="BQ17" si="54">BQ16/BQ14*100</f>
        <v>1.3040778306768785</v>
      </c>
      <c r="BR17" s="54">
        <f t="shared" ref="BR17" si="55">BR16/BR14*100</f>
        <v>0.76130765785938204</v>
      </c>
      <c r="BS17" s="54">
        <f t="shared" ref="BS17" si="56">BS16/BS14*100</f>
        <v>0.56262230919765166</v>
      </c>
      <c r="BT17" s="54">
        <f t="shared" ref="BT17" si="57">BT16/BT14*100</f>
        <v>0.44565486506561031</v>
      </c>
      <c r="BU17" s="54">
        <f t="shared" ref="BU17" si="58">BU16/BU14*100</f>
        <v>0.28645833333333331</v>
      </c>
      <c r="BV17" s="54">
        <f t="shared" ref="BV17" si="59">BV16/BV14*100</f>
        <v>0.24213075060532688</v>
      </c>
      <c r="BW17" s="54">
        <f t="shared" ref="BW17" si="60">BW16/BW14*100</f>
        <v>0.17494751574527642</v>
      </c>
      <c r="BX17" s="54">
        <f t="shared" ref="BX17" si="61">BX16/BX14*100</f>
        <v>0</v>
      </c>
      <c r="BY17" s="54">
        <f t="shared" ref="BY17" si="62">BY16/BY14*100</f>
        <v>0.14892032762472077</v>
      </c>
      <c r="BZ17" s="54">
        <f t="shared" ref="BZ17" si="63">BZ16/BZ14*100</f>
        <v>0.20736132711249353</v>
      </c>
      <c r="CA17" s="54">
        <f t="shared" ref="CA17" si="64">CA16/CA14*100</f>
        <v>6.4892926670992862E-2</v>
      </c>
      <c r="CB17" s="54">
        <f t="shared" ref="CB17" si="65">CB16/CB14*100</f>
        <v>0</v>
      </c>
      <c r="CC17" s="54">
        <f t="shared" ref="CC17" si="66">CC16/CC14*100</f>
        <v>0</v>
      </c>
      <c r="CD17" s="54">
        <f t="shared" ref="CD17:CE17" si="67">CD16/CD14*100</f>
        <v>0</v>
      </c>
      <c r="CE17" s="54">
        <f t="shared" si="67"/>
        <v>0</v>
      </c>
      <c r="CF17" s="54">
        <f t="shared" ref="CF17" si="68">CF16/CF14*100</f>
        <v>0</v>
      </c>
      <c r="CG17" s="54">
        <f t="shared" ref="CG17" si="69">CG16/CG14*100</f>
        <v>0.38119440914866581</v>
      </c>
      <c r="CH17" s="54">
        <f t="shared" ref="CH17" si="70">CH16/CH14*100</f>
        <v>0</v>
      </c>
      <c r="CI17" s="54">
        <f t="shared" ref="CI17" si="71">CI16/CI14*100</f>
        <v>0</v>
      </c>
      <c r="CJ17" s="54">
        <f t="shared" ref="CJ17" si="72">CJ16/CJ14*100</f>
        <v>0</v>
      </c>
      <c r="CK17" s="54">
        <f t="shared" ref="CK17" si="73">CK16/CK14*100</f>
        <v>0</v>
      </c>
      <c r="CL17" s="54">
        <f t="shared" ref="CL17" si="74">CL16/CL14*100</f>
        <v>0.28169014084507044</v>
      </c>
      <c r="CM17" s="54">
        <f t="shared" ref="CM17" si="75">CM16/CM14*100</f>
        <v>0</v>
      </c>
      <c r="CN17" s="54">
        <f t="shared" ref="CN17" si="76">CN16/CN14*100</f>
        <v>0</v>
      </c>
      <c r="CO17" s="54">
        <f t="shared" ref="CO17" si="77">CO16/CO14*100</f>
        <v>0.6578947368421052</v>
      </c>
      <c r="CP17" s="54">
        <f t="shared" ref="CP17" si="78">CP16/CP14*100</f>
        <v>0.96153846153846156</v>
      </c>
      <c r="CQ17" s="54">
        <f t="shared" ref="CQ17" si="79">CQ16/CQ14*100</f>
        <v>1.5384615384615385</v>
      </c>
      <c r="CR17" s="54">
        <f t="shared" ref="CR17" si="80">CR16/CR14*100</f>
        <v>0</v>
      </c>
      <c r="CS17" s="54">
        <f t="shared" ref="CS17" si="81">CS16/CS14*100</f>
        <v>0</v>
      </c>
      <c r="CT17" s="54">
        <f t="shared" ref="CT17" si="82">CT16/CT14*100</f>
        <v>0</v>
      </c>
      <c r="CU17" s="54">
        <f t="shared" ref="CU17" si="83">CU16/CU14*100</f>
        <v>50</v>
      </c>
      <c r="CV17" s="54">
        <f t="shared" ref="CV17" si="84">CV16/CV14*100</f>
        <v>25</v>
      </c>
      <c r="CW17" s="54">
        <f t="shared" ref="CW17" si="85">CW16/CW14*100</f>
        <v>0</v>
      </c>
      <c r="CX17" s="54">
        <f t="shared" ref="CX17:CY17" si="86">CX16/CX14*100</f>
        <v>37.5</v>
      </c>
      <c r="CY17" s="54">
        <f t="shared" si="86"/>
        <v>30</v>
      </c>
      <c r="CZ17" s="54">
        <f t="shared" ref="CZ17" si="87">CZ16/CZ14*100</f>
        <v>26.666666666666668</v>
      </c>
      <c r="DA17" s="54">
        <f t="shared" ref="DA17" si="88">DA16/DA14*100</f>
        <v>0</v>
      </c>
      <c r="DB17" s="54">
        <f t="shared" ref="DB17" si="89">DB16/DB14*100</f>
        <v>54.54545454545454</v>
      </c>
      <c r="DC17" s="54">
        <f t="shared" ref="DC17" si="90">DC16/DC14*100</f>
        <v>37.5</v>
      </c>
      <c r="DD17" s="54">
        <f t="shared" ref="DD17" si="91">DD16/DD14*100</f>
        <v>13.793103448275861</v>
      </c>
      <c r="DE17" s="54">
        <f t="shared" ref="DE17" si="92">DE16/DE14*100</f>
        <v>13.888888888888889</v>
      </c>
      <c r="DF17" s="54">
        <f t="shared" ref="DF17" si="93">DF16/DF14*100</f>
        <v>5.8823529411764701</v>
      </c>
      <c r="DG17" s="54">
        <f t="shared" ref="DG17" si="94">DG16/DG14*100</f>
        <v>21.428571428571427</v>
      </c>
      <c r="DH17" s="54">
        <f t="shared" ref="DH17" si="95">DH16/DH14*100</f>
        <v>12.5</v>
      </c>
      <c r="DI17" s="54">
        <f t="shared" ref="DI17" si="96">DI16/DI14*100</f>
        <v>0</v>
      </c>
      <c r="DJ17" s="54">
        <f t="shared" ref="DJ17" si="97">DJ16/DJ14*100</f>
        <v>14.285714285714285</v>
      </c>
      <c r="DK17" s="54">
        <f t="shared" ref="DK17" si="98">DK16/DK14*100</f>
        <v>22.222222222222221</v>
      </c>
      <c r="DL17" s="54">
        <f t="shared" ref="DL17" si="99">DL16/DL14*100</f>
        <v>7.6923076923076925</v>
      </c>
      <c r="DM17" s="54">
        <f t="shared" ref="DM17:DO17" si="100">DM16/DM14*100</f>
        <v>22.222222222222221</v>
      </c>
      <c r="DN17" s="69">
        <f t="shared" si="100"/>
        <v>4.0110605956711227</v>
      </c>
      <c r="DO17" s="54">
        <f t="shared" si="100"/>
        <v>0</v>
      </c>
      <c r="DP17" s="54">
        <f t="shared" ref="DP17" si="101">DP16/DP14*100</f>
        <v>0</v>
      </c>
      <c r="DQ17" s="54">
        <f t="shared" ref="DQ17" si="102">DQ16/DQ14*100</f>
        <v>0</v>
      </c>
      <c r="DR17" s="54"/>
      <c r="DS17" s="54"/>
      <c r="DT17" s="69">
        <f t="shared" ref="DT17" si="103">DT16/DT14*100</f>
        <v>4.0109326738009692</v>
      </c>
    </row>
    <row r="18" spans="1:124">
      <c r="B18" s="106"/>
      <c r="C18" s="14"/>
      <c r="D18" s="14"/>
      <c r="E18" s="17"/>
      <c r="F18" s="17"/>
      <c r="G18" s="17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70"/>
      <c r="DO18" s="53"/>
      <c r="DT18" s="78"/>
    </row>
    <row r="19" spans="1:124">
      <c r="A19" s="9"/>
      <c r="B19" s="107" t="s">
        <v>19</v>
      </c>
      <c r="C19" s="18"/>
      <c r="D19" s="18"/>
      <c r="E19" s="18"/>
      <c r="F19" s="19"/>
      <c r="G19" s="1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>
        <v>9</v>
      </c>
      <c r="AW19" s="18">
        <v>9</v>
      </c>
      <c r="AX19" s="18">
        <v>10</v>
      </c>
      <c r="AY19" s="18">
        <v>13</v>
      </c>
      <c r="AZ19" s="18">
        <v>16</v>
      </c>
      <c r="BA19" s="18">
        <v>16</v>
      </c>
      <c r="BB19" s="18">
        <v>21</v>
      </c>
      <c r="BC19" s="18">
        <v>52</v>
      </c>
      <c r="BD19" s="18">
        <v>139</v>
      </c>
      <c r="BE19" s="18">
        <v>160</v>
      </c>
      <c r="BF19" s="18">
        <v>157</v>
      </c>
      <c r="BG19" s="18">
        <v>160</v>
      </c>
      <c r="BH19" s="18">
        <v>196</v>
      </c>
      <c r="BI19" s="18">
        <v>259</v>
      </c>
      <c r="BJ19" s="18">
        <v>244</v>
      </c>
      <c r="BK19" s="18">
        <v>304</v>
      </c>
      <c r="BL19" s="18">
        <v>318</v>
      </c>
      <c r="BM19" s="18">
        <v>356</v>
      </c>
      <c r="BN19" s="18">
        <v>342</v>
      </c>
      <c r="BO19" s="18">
        <v>441</v>
      </c>
      <c r="BP19" s="18">
        <v>488</v>
      </c>
      <c r="BQ19" s="18">
        <v>486</v>
      </c>
      <c r="BR19" s="18">
        <v>512</v>
      </c>
      <c r="BS19" s="18">
        <v>526</v>
      </c>
      <c r="BT19" s="18">
        <v>464</v>
      </c>
      <c r="BU19" s="18">
        <v>412</v>
      </c>
      <c r="BV19" s="18">
        <v>415</v>
      </c>
      <c r="BW19" s="18">
        <v>401</v>
      </c>
      <c r="BX19" s="18">
        <v>379</v>
      </c>
      <c r="BY19" s="18">
        <v>349</v>
      </c>
      <c r="BZ19" s="18">
        <v>298</v>
      </c>
      <c r="CA19" s="18">
        <v>291</v>
      </c>
      <c r="CB19" s="18">
        <v>286</v>
      </c>
      <c r="CC19" s="18">
        <v>261</v>
      </c>
      <c r="CD19" s="18">
        <v>259</v>
      </c>
      <c r="CE19" s="18">
        <v>218</v>
      </c>
      <c r="CF19" s="18">
        <v>203</v>
      </c>
      <c r="CG19" s="18">
        <v>195</v>
      </c>
      <c r="CH19" s="18">
        <v>212</v>
      </c>
      <c r="CI19" s="18">
        <v>140</v>
      </c>
      <c r="CJ19" s="18">
        <v>135</v>
      </c>
      <c r="CK19" s="18">
        <v>134</v>
      </c>
      <c r="CL19" s="18">
        <v>134</v>
      </c>
      <c r="CM19" s="18">
        <v>118</v>
      </c>
      <c r="CN19" s="18">
        <v>119</v>
      </c>
      <c r="CO19" s="18">
        <v>114</v>
      </c>
      <c r="CP19" s="18">
        <v>96</v>
      </c>
      <c r="CQ19" s="18">
        <v>90</v>
      </c>
      <c r="CR19" s="18">
        <v>86</v>
      </c>
      <c r="CS19" s="18">
        <v>82</v>
      </c>
      <c r="CT19" s="18">
        <v>80</v>
      </c>
      <c r="CU19" s="18">
        <v>52</v>
      </c>
      <c r="CV19" s="18">
        <v>45</v>
      </c>
      <c r="CW19" s="18">
        <v>36</v>
      </c>
      <c r="CX19" s="18">
        <v>28</v>
      </c>
      <c r="CY19" s="18">
        <v>27</v>
      </c>
      <c r="CZ19" s="18">
        <v>19</v>
      </c>
      <c r="DA19" s="18">
        <v>14</v>
      </c>
      <c r="DB19" s="18">
        <v>12</v>
      </c>
      <c r="DC19" s="18">
        <v>10</v>
      </c>
      <c r="DD19" s="18">
        <v>9</v>
      </c>
      <c r="DE19" s="18">
        <v>8</v>
      </c>
      <c r="DF19" s="18">
        <v>5</v>
      </c>
      <c r="DG19" s="18">
        <v>7</v>
      </c>
      <c r="DH19" s="18">
        <v>6</v>
      </c>
      <c r="DI19" s="18">
        <v>4</v>
      </c>
      <c r="DJ19" s="18">
        <v>3</v>
      </c>
      <c r="DK19" s="18">
        <v>3</v>
      </c>
      <c r="DL19" s="18">
        <v>3</v>
      </c>
      <c r="DM19" s="18">
        <v>2</v>
      </c>
      <c r="DN19" s="71">
        <f t="shared" si="0"/>
        <v>11498</v>
      </c>
      <c r="DO19" s="61">
        <v>2</v>
      </c>
      <c r="DP19" s="51">
        <v>1</v>
      </c>
      <c r="DQ19" s="51">
        <v>1</v>
      </c>
      <c r="DR19" s="51">
        <v>1</v>
      </c>
      <c r="DS19" s="51">
        <v>1</v>
      </c>
      <c r="DT19" s="80">
        <f>DN19+SUM(DO19:DS19)</f>
        <v>11504</v>
      </c>
    </row>
    <row r="20" spans="1:124" ht="19.5">
      <c r="A20" s="9"/>
      <c r="B20" s="106" t="s">
        <v>20</v>
      </c>
      <c r="C20" s="14"/>
      <c r="D20" s="14"/>
      <c r="E20" s="14"/>
      <c r="F20" s="14"/>
      <c r="G20" s="17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>
        <v>20</v>
      </c>
      <c r="BE20" s="14">
        <v>24</v>
      </c>
      <c r="BF20" s="14">
        <v>18</v>
      </c>
      <c r="BG20" s="14">
        <v>19</v>
      </c>
      <c r="BH20" s="14">
        <v>23</v>
      </c>
      <c r="BI20" s="14">
        <v>28</v>
      </c>
      <c r="BJ20" s="14">
        <v>27</v>
      </c>
      <c r="BK20" s="14">
        <v>48</v>
      </c>
      <c r="BL20" s="14">
        <v>52</v>
      </c>
      <c r="BM20" s="14">
        <v>57</v>
      </c>
      <c r="BN20" s="14">
        <v>61</v>
      </c>
      <c r="BO20" s="14">
        <v>93</v>
      </c>
      <c r="BP20" s="14">
        <v>88</v>
      </c>
      <c r="BQ20" s="14">
        <v>95</v>
      </c>
      <c r="BR20" s="14">
        <v>99</v>
      </c>
      <c r="BS20" s="14">
        <v>95</v>
      </c>
      <c r="BT20" s="14">
        <v>87</v>
      </c>
      <c r="BU20" s="14">
        <v>84</v>
      </c>
      <c r="BV20" s="14">
        <v>80</v>
      </c>
      <c r="BW20" s="14">
        <v>77</v>
      </c>
      <c r="BX20" s="14">
        <v>71</v>
      </c>
      <c r="BY20" s="14">
        <v>61</v>
      </c>
      <c r="BZ20" s="14">
        <v>66</v>
      </c>
      <c r="CA20" s="14">
        <v>62</v>
      </c>
      <c r="CB20" s="14">
        <v>67</v>
      </c>
      <c r="CC20" s="14">
        <v>65</v>
      </c>
      <c r="CD20" s="14">
        <v>64</v>
      </c>
      <c r="CE20" s="14">
        <v>63</v>
      </c>
      <c r="CF20" s="14">
        <v>60</v>
      </c>
      <c r="CG20" s="14">
        <v>59</v>
      </c>
      <c r="CH20" s="14">
        <v>58</v>
      </c>
      <c r="CI20" s="14">
        <v>39</v>
      </c>
      <c r="CJ20" s="14">
        <v>38</v>
      </c>
      <c r="CK20" s="14">
        <v>38</v>
      </c>
      <c r="CL20" s="14">
        <v>34</v>
      </c>
      <c r="CM20" s="15">
        <v>34</v>
      </c>
      <c r="CN20" s="14">
        <v>33</v>
      </c>
      <c r="CO20" s="14">
        <v>31</v>
      </c>
      <c r="CP20" s="14">
        <v>29</v>
      </c>
      <c r="CQ20" s="14">
        <v>28</v>
      </c>
      <c r="CR20" s="14">
        <v>28</v>
      </c>
      <c r="CS20" s="14">
        <v>28</v>
      </c>
      <c r="CT20" s="14">
        <v>27</v>
      </c>
      <c r="CU20" s="14">
        <v>21</v>
      </c>
      <c r="CV20" s="14">
        <v>19</v>
      </c>
      <c r="CW20" s="14">
        <v>19</v>
      </c>
      <c r="CX20" s="14">
        <v>20</v>
      </c>
      <c r="CY20" s="14">
        <v>17</v>
      </c>
      <c r="CZ20" s="14">
        <v>15</v>
      </c>
      <c r="DA20" s="14">
        <v>14</v>
      </c>
      <c r="DB20" s="14">
        <v>11</v>
      </c>
      <c r="DC20" s="14">
        <v>10</v>
      </c>
      <c r="DD20" s="14">
        <v>10</v>
      </c>
      <c r="DE20" s="14">
        <v>9</v>
      </c>
      <c r="DF20" s="14">
        <v>8</v>
      </c>
      <c r="DG20" s="14">
        <v>8</v>
      </c>
      <c r="DH20" s="14">
        <v>8</v>
      </c>
      <c r="DI20" s="14">
        <v>5</v>
      </c>
      <c r="DJ20" s="14">
        <v>5</v>
      </c>
      <c r="DK20" s="14">
        <v>4</v>
      </c>
      <c r="DL20" s="14">
        <v>4</v>
      </c>
      <c r="DM20" s="14">
        <v>4</v>
      </c>
      <c r="DN20" s="70">
        <f t="shared" si="0"/>
        <v>2469</v>
      </c>
      <c r="DO20" s="53">
        <v>3</v>
      </c>
      <c r="DP20" s="1">
        <v>2</v>
      </c>
      <c r="DQ20" s="1">
        <v>2</v>
      </c>
      <c r="DR20" s="1">
        <v>2</v>
      </c>
      <c r="DS20" s="1">
        <v>1</v>
      </c>
      <c r="DT20" s="78">
        <f>DN20+SUM(DO20:DS20)</f>
        <v>2479</v>
      </c>
    </row>
    <row r="21" spans="1:124" s="10" customFormat="1">
      <c r="B21" s="108" t="s">
        <v>21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>
        <v>3</v>
      </c>
      <c r="BB21" s="20">
        <v>7</v>
      </c>
      <c r="BC21" s="20">
        <v>7</v>
      </c>
      <c r="BD21" s="20">
        <v>8</v>
      </c>
      <c r="BE21" s="20">
        <v>11</v>
      </c>
      <c r="BF21" s="20">
        <v>12</v>
      </c>
      <c r="BG21" s="20">
        <v>39</v>
      </c>
      <c r="BH21" s="20">
        <v>51</v>
      </c>
      <c r="BI21" s="20">
        <v>52</v>
      </c>
      <c r="BJ21" s="20">
        <v>48</v>
      </c>
      <c r="BK21" s="20">
        <v>47</v>
      </c>
      <c r="BL21" s="20">
        <v>52</v>
      </c>
      <c r="BM21" s="20">
        <v>47</v>
      </c>
      <c r="BN21" s="20">
        <v>38</v>
      </c>
      <c r="BO21" s="20">
        <v>32</v>
      </c>
      <c r="BP21" s="20">
        <v>20</v>
      </c>
      <c r="BQ21" s="20">
        <v>16</v>
      </c>
      <c r="BR21" s="20">
        <v>13</v>
      </c>
      <c r="BS21" s="20">
        <v>12</v>
      </c>
      <c r="BT21" s="20">
        <v>13</v>
      </c>
      <c r="BU21" s="20">
        <v>8</v>
      </c>
      <c r="BV21" s="20">
        <v>11</v>
      </c>
      <c r="BW21" s="20">
        <v>6</v>
      </c>
      <c r="BX21" s="20">
        <v>7</v>
      </c>
      <c r="BY21" s="20">
        <v>5</v>
      </c>
      <c r="BZ21" s="20">
        <v>2</v>
      </c>
      <c r="CA21" s="20">
        <v>1</v>
      </c>
      <c r="CB21" s="20">
        <v>3</v>
      </c>
      <c r="CC21" s="20">
        <v>4</v>
      </c>
      <c r="CD21" s="20">
        <v>1</v>
      </c>
      <c r="CE21" s="20">
        <v>3</v>
      </c>
      <c r="CF21" s="20">
        <v>1</v>
      </c>
      <c r="CG21" s="20">
        <v>0</v>
      </c>
      <c r="CH21" s="20">
        <v>1</v>
      </c>
      <c r="CI21" s="20">
        <v>3</v>
      </c>
      <c r="CJ21" s="20">
        <v>1</v>
      </c>
      <c r="CK21" s="20">
        <v>1</v>
      </c>
      <c r="CL21" s="20">
        <v>0</v>
      </c>
      <c r="CM21" s="20">
        <v>1</v>
      </c>
      <c r="CN21" s="20">
        <v>1</v>
      </c>
      <c r="CO21" s="20">
        <v>0</v>
      </c>
      <c r="CP21" s="20">
        <v>0</v>
      </c>
      <c r="CQ21" s="20">
        <v>0</v>
      </c>
      <c r="CR21" s="20">
        <v>0</v>
      </c>
      <c r="CS21" s="20">
        <v>0</v>
      </c>
      <c r="CT21" s="20">
        <v>0</v>
      </c>
      <c r="CU21" s="20">
        <v>0</v>
      </c>
      <c r="CV21" s="20">
        <v>0</v>
      </c>
      <c r="CW21" s="20">
        <v>0</v>
      </c>
      <c r="CX21" s="20">
        <v>0</v>
      </c>
      <c r="CY21" s="20">
        <v>0</v>
      </c>
      <c r="CZ21" s="20">
        <v>0</v>
      </c>
      <c r="DA21" s="20">
        <v>0</v>
      </c>
      <c r="DB21" s="20">
        <v>0</v>
      </c>
      <c r="DC21" s="20">
        <v>0</v>
      </c>
      <c r="DD21" s="20">
        <v>0</v>
      </c>
      <c r="DE21" s="20">
        <v>0</v>
      </c>
      <c r="DF21" s="20">
        <v>0</v>
      </c>
      <c r="DG21" s="20">
        <v>0</v>
      </c>
      <c r="DH21" s="20">
        <v>0</v>
      </c>
      <c r="DI21" s="20">
        <v>0</v>
      </c>
      <c r="DJ21" s="20">
        <v>0</v>
      </c>
      <c r="DK21" s="20">
        <v>0</v>
      </c>
      <c r="DL21" s="20">
        <v>0</v>
      </c>
      <c r="DM21" s="20">
        <v>0</v>
      </c>
      <c r="DN21" s="72">
        <f t="shared" si="0"/>
        <v>588</v>
      </c>
      <c r="DO21" s="62">
        <v>0</v>
      </c>
      <c r="DP21" s="13">
        <v>0</v>
      </c>
      <c r="DQ21" s="13">
        <v>0</v>
      </c>
      <c r="DR21" s="13">
        <v>0</v>
      </c>
      <c r="DS21" s="13">
        <v>0</v>
      </c>
      <c r="DT21" s="81">
        <f>DN21+SUM(DO21:DS21)</f>
        <v>588</v>
      </c>
    </row>
    <row r="22" spans="1:124">
      <c r="B22" s="109" t="s">
        <v>26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>
        <v>89</v>
      </c>
      <c r="BB22" s="21">
        <v>60</v>
      </c>
      <c r="BC22" s="22" t="s">
        <v>0</v>
      </c>
      <c r="BD22" s="21"/>
      <c r="BE22" s="21"/>
      <c r="BF22" s="21"/>
      <c r="BG22" s="21"/>
      <c r="BH22" s="23" t="s">
        <v>22</v>
      </c>
      <c r="BI22" s="24">
        <v>33</v>
      </c>
      <c r="BJ22" s="21"/>
      <c r="BK22" s="21">
        <v>67</v>
      </c>
      <c r="BL22" s="21">
        <v>58</v>
      </c>
      <c r="BM22" s="21">
        <v>55</v>
      </c>
      <c r="BN22" s="21">
        <v>50</v>
      </c>
      <c r="BO22" s="21">
        <v>53</v>
      </c>
      <c r="BP22" s="21">
        <v>49</v>
      </c>
      <c r="BQ22" s="21">
        <v>64</v>
      </c>
      <c r="BR22" s="21">
        <v>40</v>
      </c>
      <c r="BS22" s="21">
        <v>59</v>
      </c>
      <c r="BT22" s="21">
        <v>62</v>
      </c>
      <c r="BU22" s="21">
        <v>55</v>
      </c>
      <c r="BV22" s="21">
        <v>49</v>
      </c>
      <c r="BW22" s="21">
        <v>65</v>
      </c>
      <c r="BX22" s="21">
        <v>75</v>
      </c>
      <c r="BY22" s="21">
        <v>87</v>
      </c>
      <c r="BZ22" s="21">
        <v>88</v>
      </c>
      <c r="CA22" s="21">
        <v>84</v>
      </c>
      <c r="CB22" s="21">
        <v>58</v>
      </c>
      <c r="CC22" s="21">
        <v>80</v>
      </c>
      <c r="CD22" s="21">
        <v>92</v>
      </c>
      <c r="CE22" s="21">
        <v>66</v>
      </c>
      <c r="CF22" s="21">
        <v>64</v>
      </c>
      <c r="CG22" s="21"/>
      <c r="CH22" s="21">
        <v>89</v>
      </c>
      <c r="CI22" s="21">
        <v>71</v>
      </c>
      <c r="CJ22" s="21">
        <v>93</v>
      </c>
      <c r="CK22" s="21">
        <v>85</v>
      </c>
      <c r="CL22" s="21"/>
      <c r="CM22" s="21">
        <v>63</v>
      </c>
      <c r="CN22" s="21">
        <v>87</v>
      </c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73">
        <v>33</v>
      </c>
      <c r="DO22" s="63"/>
      <c r="DP22" s="55"/>
      <c r="DQ22" s="55"/>
      <c r="DR22" s="55"/>
      <c r="DS22" s="55"/>
      <c r="DT22" s="82">
        <f>DN22+SUM(DO22:DS22)</f>
        <v>33</v>
      </c>
    </row>
    <row r="23" spans="1:124">
      <c r="A23" s="9"/>
      <c r="B23" s="110" t="s">
        <v>27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>
        <v>91</v>
      </c>
      <c r="BB23" s="25">
        <v>101</v>
      </c>
      <c r="BC23" s="26" t="s">
        <v>1</v>
      </c>
      <c r="BD23" s="25">
        <v>93</v>
      </c>
      <c r="BE23" s="25">
        <v>94</v>
      </c>
      <c r="BF23" s="25">
        <v>99</v>
      </c>
      <c r="BG23" s="25">
        <v>98</v>
      </c>
      <c r="BH23" s="25">
        <v>100</v>
      </c>
      <c r="BI23" s="25">
        <v>100</v>
      </c>
      <c r="BJ23" s="25">
        <v>99</v>
      </c>
      <c r="BK23" s="25">
        <v>101</v>
      </c>
      <c r="BL23" s="25">
        <v>99</v>
      </c>
      <c r="BM23" s="25">
        <v>101</v>
      </c>
      <c r="BN23" s="25">
        <v>97</v>
      </c>
      <c r="BO23" s="25">
        <v>98</v>
      </c>
      <c r="BP23" s="25">
        <v>101</v>
      </c>
      <c r="BQ23" s="25">
        <v>99</v>
      </c>
      <c r="BR23" s="25">
        <v>100</v>
      </c>
      <c r="BS23" s="25">
        <v>95</v>
      </c>
      <c r="BT23" s="25">
        <v>95</v>
      </c>
      <c r="BU23" s="25">
        <v>93</v>
      </c>
      <c r="BV23" s="25">
        <v>92</v>
      </c>
      <c r="BW23" s="25">
        <v>90</v>
      </c>
      <c r="BX23" s="25">
        <v>98</v>
      </c>
      <c r="BY23" s="25">
        <v>93</v>
      </c>
      <c r="BZ23" s="25">
        <v>89</v>
      </c>
      <c r="CA23" s="25"/>
      <c r="CB23" s="25">
        <v>93</v>
      </c>
      <c r="CC23" s="25">
        <v>93</v>
      </c>
      <c r="CD23" s="25"/>
      <c r="CE23" s="25">
        <v>74</v>
      </c>
      <c r="CF23" s="25"/>
      <c r="CG23" s="25"/>
      <c r="CH23" s="25"/>
      <c r="CI23" s="25">
        <v>88</v>
      </c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70">
        <v>101</v>
      </c>
      <c r="DO23" s="53"/>
      <c r="DT23" s="78">
        <f>DN23+SUM(DO23:DS23)</f>
        <v>101</v>
      </c>
    </row>
    <row r="24" spans="1:124">
      <c r="B24" s="111" t="s">
        <v>28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2"/>
      <c r="BB24" s="93" t="s">
        <v>46</v>
      </c>
      <c r="BC24" s="92"/>
      <c r="BD24" s="92">
        <v>77.5</v>
      </c>
      <c r="BE24" s="92">
        <v>84.2</v>
      </c>
      <c r="BF24" s="94">
        <v>88.2</v>
      </c>
      <c r="BG24" s="92">
        <v>78.7</v>
      </c>
      <c r="BH24" s="92">
        <v>84.2</v>
      </c>
      <c r="BI24" s="92">
        <v>83.1</v>
      </c>
      <c r="BJ24" s="95">
        <v>80.849999999999994</v>
      </c>
      <c r="BK24" s="92">
        <v>84.7</v>
      </c>
      <c r="BL24" s="95">
        <v>84.02</v>
      </c>
      <c r="BM24" s="92">
        <v>82.4</v>
      </c>
      <c r="BN24" s="92">
        <v>80.900000000000006</v>
      </c>
      <c r="BO24" s="92">
        <v>84.1</v>
      </c>
      <c r="BP24" s="95">
        <v>83.95</v>
      </c>
      <c r="BQ24" s="92">
        <v>82.9</v>
      </c>
      <c r="BR24" s="95">
        <v>82.77</v>
      </c>
      <c r="BS24" s="95">
        <v>84.08</v>
      </c>
      <c r="BT24" s="92">
        <v>83.8</v>
      </c>
      <c r="BU24" s="96">
        <v>80.599999999999994</v>
      </c>
      <c r="BV24" s="96">
        <v>78.900000000000006</v>
      </c>
      <c r="BW24" s="92">
        <v>79.5</v>
      </c>
      <c r="BX24" s="92">
        <v>87.3</v>
      </c>
      <c r="BY24" s="92">
        <v>89.2</v>
      </c>
      <c r="BZ24" s="92"/>
      <c r="CA24" s="92"/>
      <c r="CB24" s="92">
        <v>75</v>
      </c>
      <c r="CC24" s="92">
        <v>86.5</v>
      </c>
      <c r="CD24" s="92"/>
      <c r="CE24" s="92">
        <v>69.7</v>
      </c>
      <c r="CF24" s="92"/>
      <c r="CG24" s="92"/>
      <c r="CH24" s="92"/>
      <c r="CI24" s="92">
        <v>81.3</v>
      </c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7"/>
      <c r="DO24" s="98"/>
      <c r="DP24" s="99"/>
      <c r="DQ24" s="99"/>
      <c r="DR24" s="99"/>
      <c r="DS24" s="99"/>
      <c r="DT24" s="100"/>
    </row>
    <row r="25" spans="1:124">
      <c r="B25" s="11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6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6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74"/>
      <c r="DO25" s="53"/>
      <c r="DT25" s="78"/>
    </row>
    <row r="26" spans="1:124">
      <c r="A26" s="9"/>
      <c r="B26" s="113" t="s">
        <v>23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>
        <v>0</v>
      </c>
      <c r="BB26" s="85">
        <v>0</v>
      </c>
      <c r="BC26" s="85">
        <v>2</v>
      </c>
      <c r="BD26" s="85">
        <v>2</v>
      </c>
      <c r="BE26" s="85">
        <v>1</v>
      </c>
      <c r="BF26" s="85">
        <v>0</v>
      </c>
      <c r="BG26" s="86">
        <v>0</v>
      </c>
      <c r="BH26" s="85">
        <v>4</v>
      </c>
      <c r="BI26" s="85">
        <v>3</v>
      </c>
      <c r="BJ26" s="85">
        <v>1</v>
      </c>
      <c r="BK26" s="85">
        <v>1</v>
      </c>
      <c r="BL26" s="85">
        <v>0</v>
      </c>
      <c r="BM26" s="85">
        <v>3</v>
      </c>
      <c r="BN26" s="85">
        <v>3</v>
      </c>
      <c r="BO26" s="85">
        <v>4</v>
      </c>
      <c r="BP26" s="85">
        <v>1</v>
      </c>
      <c r="BQ26" s="85">
        <v>0</v>
      </c>
      <c r="BR26" s="85">
        <v>0</v>
      </c>
      <c r="BS26" s="85">
        <v>1</v>
      </c>
      <c r="BT26" s="85">
        <v>1</v>
      </c>
      <c r="BU26" s="85">
        <v>1</v>
      </c>
      <c r="BV26" s="85">
        <v>2</v>
      </c>
      <c r="BW26" s="85">
        <v>0</v>
      </c>
      <c r="BX26" s="85">
        <v>1</v>
      </c>
      <c r="BY26" s="85">
        <v>0</v>
      </c>
      <c r="BZ26" s="85">
        <v>0</v>
      </c>
      <c r="CA26" s="85">
        <v>0</v>
      </c>
      <c r="CB26" s="85">
        <v>1</v>
      </c>
      <c r="CC26" s="85">
        <v>1</v>
      </c>
      <c r="CD26" s="85">
        <v>0</v>
      </c>
      <c r="CE26" s="85">
        <v>1</v>
      </c>
      <c r="CF26" s="85">
        <v>0</v>
      </c>
      <c r="CG26" s="85">
        <v>0</v>
      </c>
      <c r="CH26" s="85">
        <v>0</v>
      </c>
      <c r="CI26" s="85">
        <v>0</v>
      </c>
      <c r="CJ26" s="85">
        <v>0</v>
      </c>
      <c r="CK26" s="85">
        <v>0</v>
      </c>
      <c r="CL26" s="85">
        <v>0</v>
      </c>
      <c r="CM26" s="85">
        <v>0</v>
      </c>
      <c r="CN26" s="85">
        <v>0</v>
      </c>
      <c r="CO26" s="85">
        <v>0</v>
      </c>
      <c r="CP26" s="85">
        <v>0</v>
      </c>
      <c r="CQ26" s="85">
        <v>0</v>
      </c>
      <c r="CR26" s="85">
        <v>0</v>
      </c>
      <c r="CS26" s="85">
        <v>0</v>
      </c>
      <c r="CT26" s="85">
        <v>0</v>
      </c>
      <c r="CU26" s="85">
        <v>0</v>
      </c>
      <c r="CV26" s="85">
        <v>0</v>
      </c>
      <c r="CW26" s="85">
        <v>0</v>
      </c>
      <c r="CX26" s="85">
        <v>0</v>
      </c>
      <c r="CY26" s="85">
        <v>0</v>
      </c>
      <c r="CZ26" s="85">
        <v>0</v>
      </c>
      <c r="DA26" s="85">
        <v>0</v>
      </c>
      <c r="DB26" s="85">
        <v>0</v>
      </c>
      <c r="DC26" s="85">
        <v>0</v>
      </c>
      <c r="DD26" s="85">
        <v>0</v>
      </c>
      <c r="DE26" s="85">
        <v>0</v>
      </c>
      <c r="DF26" s="85">
        <v>0</v>
      </c>
      <c r="DG26" s="85">
        <v>0</v>
      </c>
      <c r="DH26" s="85">
        <v>0</v>
      </c>
      <c r="DI26" s="85">
        <v>0</v>
      </c>
      <c r="DJ26" s="85">
        <v>0</v>
      </c>
      <c r="DK26" s="85">
        <v>0</v>
      </c>
      <c r="DL26" s="85">
        <v>0</v>
      </c>
      <c r="DM26" s="85">
        <v>0</v>
      </c>
      <c r="DN26" s="87">
        <f t="shared" ref="DN26:DN27" si="104">SUM(C26:DM26)</f>
        <v>34</v>
      </c>
      <c r="DO26" s="88">
        <v>0</v>
      </c>
      <c r="DP26" s="89">
        <v>0</v>
      </c>
      <c r="DQ26" s="89">
        <v>0</v>
      </c>
      <c r="DR26" s="89">
        <v>0</v>
      </c>
      <c r="DS26" s="89">
        <v>0</v>
      </c>
      <c r="DT26" s="90">
        <f>DN26+SUM(DO26:DS26)</f>
        <v>34</v>
      </c>
    </row>
    <row r="27" spans="1:124">
      <c r="A27" s="9"/>
      <c r="B27" s="114" t="s">
        <v>24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>
        <v>3</v>
      </c>
      <c r="BB27" s="27">
        <v>7</v>
      </c>
      <c r="BC27" s="27">
        <v>5</v>
      </c>
      <c r="BD27" s="27">
        <v>6</v>
      </c>
      <c r="BE27" s="27">
        <v>10</v>
      </c>
      <c r="BF27" s="27">
        <v>12</v>
      </c>
      <c r="BG27" s="28">
        <v>39</v>
      </c>
      <c r="BH27" s="27">
        <v>47</v>
      </c>
      <c r="BI27" s="27">
        <v>49</v>
      </c>
      <c r="BJ27" s="27">
        <v>47</v>
      </c>
      <c r="BK27" s="27">
        <v>46</v>
      </c>
      <c r="BL27" s="27">
        <v>52</v>
      </c>
      <c r="BM27" s="27">
        <v>44</v>
      </c>
      <c r="BN27" s="27">
        <v>35</v>
      </c>
      <c r="BO27" s="27">
        <v>28</v>
      </c>
      <c r="BP27" s="27">
        <v>19</v>
      </c>
      <c r="BQ27" s="27">
        <v>16</v>
      </c>
      <c r="BR27" s="27">
        <v>13</v>
      </c>
      <c r="BS27" s="27">
        <v>11</v>
      </c>
      <c r="BT27" s="27">
        <v>12</v>
      </c>
      <c r="BU27" s="27">
        <v>7</v>
      </c>
      <c r="BV27" s="27">
        <v>9</v>
      </c>
      <c r="BW27" s="27">
        <v>6</v>
      </c>
      <c r="BX27" s="27">
        <v>6</v>
      </c>
      <c r="BY27" s="27">
        <v>5</v>
      </c>
      <c r="BZ27" s="27">
        <v>2</v>
      </c>
      <c r="CA27" s="27">
        <v>1</v>
      </c>
      <c r="CB27" s="27">
        <v>2</v>
      </c>
      <c r="CC27" s="27">
        <v>3</v>
      </c>
      <c r="CD27" s="27">
        <v>1</v>
      </c>
      <c r="CE27" s="27">
        <v>2</v>
      </c>
      <c r="CF27" s="27">
        <v>1</v>
      </c>
      <c r="CG27" s="27">
        <v>0</v>
      </c>
      <c r="CH27" s="27">
        <v>1</v>
      </c>
      <c r="CI27" s="27">
        <v>3</v>
      </c>
      <c r="CJ27" s="27">
        <v>1</v>
      </c>
      <c r="CK27" s="27">
        <v>1</v>
      </c>
      <c r="CL27" s="27">
        <v>0</v>
      </c>
      <c r="CM27" s="27">
        <v>1</v>
      </c>
      <c r="CN27" s="27">
        <v>1</v>
      </c>
      <c r="CO27" s="27">
        <v>0</v>
      </c>
      <c r="CP27" s="27">
        <v>0</v>
      </c>
      <c r="CQ27" s="27">
        <v>0</v>
      </c>
      <c r="CR27" s="27">
        <v>0</v>
      </c>
      <c r="CS27" s="27">
        <v>0</v>
      </c>
      <c r="CT27" s="27">
        <v>0</v>
      </c>
      <c r="CU27" s="27">
        <v>0</v>
      </c>
      <c r="CV27" s="27">
        <v>0</v>
      </c>
      <c r="CW27" s="27">
        <v>0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0</v>
      </c>
      <c r="DM27" s="27">
        <v>0</v>
      </c>
      <c r="DN27" s="75">
        <f t="shared" si="104"/>
        <v>554</v>
      </c>
      <c r="DO27" s="64">
        <v>0</v>
      </c>
      <c r="DP27" s="50">
        <v>0</v>
      </c>
      <c r="DQ27" s="50">
        <v>0</v>
      </c>
      <c r="DR27" s="50">
        <v>0</v>
      </c>
      <c r="DS27" s="50">
        <v>0</v>
      </c>
      <c r="DT27" s="83">
        <f>DN27+SUM(DO27:DS27)</f>
        <v>554</v>
      </c>
    </row>
    <row r="28" spans="1:124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</row>
    <row r="29" spans="1:124" s="11" customForma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 t="s">
        <v>39</v>
      </c>
      <c r="AH29" s="31"/>
      <c r="AI29" s="31"/>
      <c r="AJ29" s="31"/>
      <c r="AK29" s="32" t="s">
        <v>29</v>
      </c>
      <c r="AL29" s="31"/>
      <c r="AM29" s="31"/>
      <c r="AN29" s="32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2" t="s">
        <v>33</v>
      </c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2" t="s">
        <v>34</v>
      </c>
      <c r="CO29" s="33"/>
      <c r="CP29" s="33"/>
      <c r="CQ29" s="33"/>
      <c r="CR29" s="33"/>
      <c r="CS29" s="33"/>
      <c r="CT29" s="32" t="s">
        <v>30</v>
      </c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43"/>
      <c r="DM29" s="33"/>
      <c r="DN29" s="30"/>
      <c r="DR29" s="125">
        <v>44736</v>
      </c>
      <c r="DS29" s="125">
        <v>44737</v>
      </c>
    </row>
    <row r="30" spans="1:124" s="34" customFormat="1" ht="195" customHeight="1">
      <c r="B30" s="11" t="s">
        <v>37</v>
      </c>
      <c r="AG30" s="34" t="s">
        <v>38</v>
      </c>
      <c r="AK30" s="34" t="s">
        <v>32</v>
      </c>
      <c r="BA30" s="34" t="s">
        <v>35</v>
      </c>
      <c r="BL30" s="36" t="s">
        <v>41</v>
      </c>
      <c r="CN30" s="36" t="s">
        <v>36</v>
      </c>
      <c r="CT30" s="34" t="s">
        <v>31</v>
      </c>
      <c r="DN30" s="35"/>
      <c r="DR30" s="34" t="s">
        <v>50</v>
      </c>
      <c r="DS30" s="34" t="s">
        <v>50</v>
      </c>
    </row>
    <row r="31" spans="1:124">
      <c r="BL31" s="1" t="s">
        <v>42</v>
      </c>
    </row>
    <row r="32" spans="1:124">
      <c r="D32" s="84" t="s">
        <v>43</v>
      </c>
      <c r="E32" s="1" t="s">
        <v>44</v>
      </c>
    </row>
    <row r="33" spans="5:5">
      <c r="E33" s="1" t="s">
        <v>45</v>
      </c>
    </row>
  </sheetData>
  <sheetProtection password="88F1" sheet="1" objects="1" scenarios="1"/>
  <mergeCells count="2">
    <mergeCell ref="DN1:DN3"/>
    <mergeCell ref="DT1:DT3"/>
  </mergeCells>
  <phoneticPr fontId="2" type="noConversion"/>
  <pageMargins left="0.7" right="0.7" top="0.75" bottom="0.75" header="0.3" footer="0.3"/>
  <pageSetup paperSize="9" scale="10" fitToHeight="0" orientation="landscape" horizontalDpi="1200" verticalDpi="1200" r:id="rId1"/>
  <ignoredErrors>
    <ignoredError sqref="DN6 DN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 Yoshikawa</dc:creator>
  <cp:lastModifiedBy>C0392</cp:lastModifiedBy>
  <cp:lastPrinted>2022-06-26T11:13:13Z</cp:lastPrinted>
  <dcterms:created xsi:type="dcterms:W3CDTF">2022-06-22T01:55:34Z</dcterms:created>
  <dcterms:modified xsi:type="dcterms:W3CDTF">2022-06-30T05:17:19Z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